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ASPLAN\GESTÃO DE RISCOS\Metodologia\"/>
    </mc:Choice>
  </mc:AlternateContent>
  <bookViews>
    <workbookView xWindow="0" yWindow="0" windowWidth="19200" windowHeight="6660"/>
  </bookViews>
  <sheets>
    <sheet name="MGR 01.01; 02.01 e 03.01" sheetId="1" r:id="rId1"/>
    <sheet name="1" sheetId="2" r:id="rId2"/>
    <sheet name="2" sheetId="4" r:id="rId3"/>
    <sheet name="3" sheetId="5" r:id="rId4"/>
    <sheet name="4" sheetId="3" r:id="rId5"/>
    <sheet name="5" sheetId="6" r:id="rId6"/>
    <sheet name="6" sheetId="7" r:id="rId7"/>
    <sheet name="7" sheetId="8" r:id="rId8"/>
    <sheet name="Exemplos de Eventos" sheetId="10" r:id="rId9"/>
  </sheets>
  <externalReferences>
    <externalReference r:id="rId10"/>
  </externalReferences>
  <definedNames>
    <definedName name="_xlnm._FilterDatabase" localSheetId="0" hidden="1">'MGR 01.01; 02.01 e 03.01'!$A$14:$Q$68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7" i="1" l="1"/>
  <c r="I67" i="1" s="1"/>
  <c r="J67" i="1" s="1"/>
  <c r="H68" i="1"/>
  <c r="I68" i="1" s="1"/>
  <c r="J68" i="1" s="1"/>
  <c r="H60" i="1" l="1"/>
  <c r="I60" i="1" s="1"/>
  <c r="J60" i="1" s="1"/>
  <c r="I41" i="1" l="1"/>
  <c r="J41" i="1" s="1"/>
  <c r="H42" i="1" l="1"/>
  <c r="I42" i="1" s="1"/>
  <c r="J42" i="1" s="1"/>
  <c r="H34" i="1" l="1"/>
  <c r="I34" i="1" s="1"/>
  <c r="J34" i="1" s="1"/>
  <c r="H35" i="1"/>
  <c r="I35" i="1" s="1"/>
  <c r="J35" i="1" s="1"/>
  <c r="H37" i="1"/>
  <c r="I37" i="1" s="1"/>
  <c r="J37" i="1" s="1"/>
  <c r="H38" i="1"/>
  <c r="I38" i="1" s="1"/>
  <c r="J38" i="1" s="1"/>
  <c r="H57" i="1"/>
  <c r="I57" i="1" s="1"/>
  <c r="J57" i="1" s="1"/>
  <c r="H61" i="1"/>
  <c r="I61" i="1" s="1"/>
  <c r="J61" i="1" s="1"/>
  <c r="H59" i="1"/>
  <c r="I59" i="1" s="1"/>
  <c r="J59" i="1" s="1"/>
  <c r="H64" i="1"/>
  <c r="I64" i="1" s="1"/>
  <c r="J64" i="1" s="1"/>
  <c r="H66" i="1"/>
  <c r="I66" i="1" s="1"/>
  <c r="J66" i="1" s="1"/>
  <c r="H26" i="1"/>
  <c r="I26" i="1" s="1"/>
  <c r="J26" i="1" s="1"/>
  <c r="H16" i="1"/>
  <c r="I16" i="1" s="1"/>
  <c r="J16" i="1" s="1"/>
  <c r="H36" i="1"/>
  <c r="I36" i="1" s="1"/>
  <c r="J36" i="1" s="1"/>
  <c r="H55" i="1"/>
  <c r="I55" i="1" s="1"/>
  <c r="J55" i="1" s="1"/>
  <c r="H46" i="1"/>
  <c r="I46" i="1" s="1"/>
  <c r="J46" i="1" s="1"/>
  <c r="H48" i="1"/>
  <c r="I48" i="1" s="1"/>
  <c r="J48" i="1" s="1"/>
  <c r="E15" i="1"/>
  <c r="H15" i="1" s="1"/>
  <c r="I15" i="1" s="1"/>
  <c r="J15" i="1" s="1"/>
  <c r="H31" i="1" l="1"/>
  <c r="I31" i="1" s="1"/>
  <c r="J31" i="1" s="1"/>
  <c r="H40" i="1"/>
  <c r="I40" i="1" s="1"/>
  <c r="J40" i="1" s="1"/>
  <c r="H51" i="1"/>
  <c r="I51" i="1" s="1"/>
  <c r="J51" i="1" s="1"/>
  <c r="H53" i="1"/>
  <c r="I53" i="1" s="1"/>
  <c r="J53" i="1" s="1"/>
  <c r="H28" i="1"/>
  <c r="I28" i="1" s="1"/>
  <c r="J28" i="1" s="1"/>
  <c r="H27" i="1"/>
  <c r="I27" i="1" s="1"/>
  <c r="J27" i="1" s="1"/>
  <c r="H65" i="1"/>
  <c r="I65" i="1" s="1"/>
  <c r="J65" i="1" s="1"/>
  <c r="H54" i="1"/>
  <c r="I54" i="1" s="1"/>
  <c r="J54" i="1" s="1"/>
  <c r="H69" i="1"/>
  <c r="I69" i="1" s="1"/>
  <c r="J69" i="1" s="1"/>
  <c r="H52" i="1"/>
  <c r="I52" i="1" s="1"/>
  <c r="J52" i="1" s="1"/>
  <c r="H32" i="1" l="1"/>
  <c r="I32" i="1" s="1"/>
  <c r="J32" i="1" s="1"/>
</calcChain>
</file>

<file path=xl/comments1.xml><?xml version="1.0" encoding="utf-8"?>
<comments xmlns="http://schemas.openxmlformats.org/spreadsheetml/2006/main">
  <authors>
    <author>tre-ac</author>
  </authors>
  <commentList>
    <comment ref="C12" authorId="0" shapeId="0">
      <text>
        <r>
          <rPr>
            <b/>
            <sz val="9"/>
            <color indexed="81"/>
            <rFont val="Segoe UI"/>
            <family val="2"/>
          </rPr>
          <t>Probabilidade:</t>
        </r>
        <r>
          <rPr>
            <sz val="9"/>
            <color indexed="81"/>
            <rFont val="Segoe UI"/>
            <family val="2"/>
          </rPr>
          <t xml:space="preserve">
Considerar a tabela 2 da Metodologia de Gestão de Riscos para avaliar a probabilidade. </t>
        </r>
      </text>
    </comment>
    <comment ref="D12" authorId="0" shapeId="0">
      <text>
        <r>
          <rPr>
            <b/>
            <sz val="9"/>
            <color indexed="81"/>
            <rFont val="Segoe UI"/>
            <family val="2"/>
          </rPr>
          <t>Impacto:</t>
        </r>
        <r>
          <rPr>
            <sz val="9"/>
            <color indexed="81"/>
            <rFont val="Segoe UI"/>
            <family val="2"/>
          </rPr>
          <t xml:space="preserve">
Utilizar as tabelas 3, 4 e 5 da Metodologia de Gestão de Riscos para avaliar o impacto. Importante: se a avaliação feita nas tabelas 3 e 4 obtiver valores diferentes, utilizar o maior deles para definir o impacto geral (tabela 5). Exemplo: Na tabela 3 (Escala de impacto nas dimensões estratégico-operacional), o resultado foi 4 e na tabela 4 (Escala de impacto nas dimensões do objetivo do programa, processo, projeto) foi 5. O impacto geral será 5 (ver tabela 5), ou seja, “muito alto”.</t>
        </r>
      </text>
    </comment>
    <comment ref="H12" authorId="0" shapeId="0">
      <text>
        <r>
          <rPr>
            <b/>
            <u/>
            <sz val="9"/>
            <color indexed="81"/>
            <rFont val="Segoe UI"/>
            <family val="2"/>
          </rPr>
          <t>Risco residua</t>
        </r>
        <r>
          <rPr>
            <sz val="9"/>
            <color indexed="81"/>
            <rFont val="Segoe UI"/>
            <family val="2"/>
          </rPr>
          <t>l: após a avaliação de controles, o gestor e risco obterá um índice (risco de controle – tabela8), que será multiplicado pelo Nível de risco encontrado (Tabela 6), a fim de obter o risco residual. Exemplo: multiplica-se 0,8 (eficácia do controle) por 20 (nível do risco). O resultado é o risco residual, ou seja, 20 x 0,8 = 16.</t>
        </r>
      </text>
    </comment>
    <comment ref="I14" authorId="0" shapeId="0">
      <text>
        <r>
          <rPr>
            <b/>
            <u/>
            <sz val="9"/>
            <color indexed="81"/>
            <rFont val="Segoe UI"/>
            <family val="2"/>
          </rPr>
          <t>Classificação do Risco:</t>
        </r>
        <r>
          <rPr>
            <sz val="9"/>
            <color indexed="81"/>
            <rFont val="Segoe UI"/>
            <family val="2"/>
          </rPr>
          <t xml:space="preserve">
Ver tabelas 6 e 9 da Metodologia de gestão de riscos. Aba 4</t>
        </r>
      </text>
    </comment>
  </commentList>
</comments>
</file>

<file path=xl/sharedStrings.xml><?xml version="1.0" encoding="utf-8"?>
<sst xmlns="http://schemas.openxmlformats.org/spreadsheetml/2006/main" count="364" uniqueCount="301">
  <si>
    <t>Tribunal Regional Eleitoral do Acre</t>
  </si>
  <si>
    <t>Metodologia de Gestão de Riscos - MGR</t>
  </si>
  <si>
    <t>Descrição do controle existente</t>
  </si>
  <si>
    <t>IDENTIFICAÇÃO E DEFINIÇÃO DO CONTROLE EXISTENTE</t>
  </si>
  <si>
    <t>TRATAMENTO DO RISCO</t>
  </si>
  <si>
    <t>Risco residual</t>
  </si>
  <si>
    <t>Muito baixa</t>
  </si>
  <si>
    <t>Baixa</t>
  </si>
  <si>
    <t>Média</t>
  </si>
  <si>
    <t>Alta</t>
  </si>
  <si>
    <t>Muito alta</t>
  </si>
  <si>
    <t>Tabela 2 - Escala de Probabilidade</t>
  </si>
  <si>
    <t>Evento extraordinário, sem histórico de ocorrência. Em situações excepcionais o evento poderá até ocorrer, mas nada nas circunstâncias atuais indicam essa possibilidade.</t>
  </si>
  <si>
    <t>Classificação</t>
  </si>
  <si>
    <t>Descrição</t>
  </si>
  <si>
    <t>Ocorrência</t>
  </si>
  <si>
    <t>Nível</t>
  </si>
  <si>
    <t>Até 5</t>
  </si>
  <si>
    <t xml:space="preserve">Evento casual e inesperado, sem histórico de ocorrência. Pouco provável que ocorra. </t>
  </si>
  <si>
    <t>&gt; 5 até 10</t>
  </si>
  <si>
    <t>&gt; 10 até 15</t>
  </si>
  <si>
    <t>Evento usual, com histórico de ocorrência amplamente conhecido.</t>
  </si>
  <si>
    <t>&gt; 15 até 20</t>
  </si>
  <si>
    <t>Evento praticamente certo. De forma inequívoca, o evento ocorrerá, pois as circunstâncias atuais indicam claramente essa possibilidade.</t>
  </si>
  <si>
    <t>&gt; 20</t>
  </si>
  <si>
    <t xml:space="preserve">Tabela 3 – Escala de impacto nas dimensões estratégico-operacional </t>
  </si>
  <si>
    <t>Regulação</t>
  </si>
  <si>
    <t>Reputação</t>
  </si>
  <si>
    <t>Negócios/serviços à sociedade</t>
  </si>
  <si>
    <t>Esforço de gestão</t>
  </si>
  <si>
    <t>Muito baixo</t>
  </si>
  <si>
    <t>Baixo</t>
  </si>
  <si>
    <t>Médio</t>
  </si>
  <si>
    <t>Alto</t>
  </si>
  <si>
    <t>Muito alto</t>
  </si>
  <si>
    <t>Pouco ou nenhum impacto</t>
  </si>
  <si>
    <t>Impacto apenas interno/sem impacto</t>
  </si>
  <si>
    <t xml:space="preserve">Interventção hierárquica </t>
  </si>
  <si>
    <t>Pouco ou nenhum impacto nas metas</t>
  </si>
  <si>
    <t>Seria alcançada no funcionamento normal da atividade</t>
  </si>
  <si>
    <t>Determina ações de caráter orientativo</t>
  </si>
  <si>
    <t>Tende a limitar-se às partes envolvidas</t>
  </si>
  <si>
    <t>Prejudica o alcance das metas estabelecidas nos programas, processos e projetos</t>
  </si>
  <si>
    <t>Exigiria a intervenção do Coordenador</t>
  </si>
  <si>
    <t>Evento significativo que pode ser gerenciado em circunstâncias normais</t>
  </si>
  <si>
    <t>Determina ações de caráter corretivo</t>
  </si>
  <si>
    <t>Pode chegar à mídia provocando a exposição por um curto período de tempo</t>
  </si>
  <si>
    <t>Prejudica o alcance dos objetivos estratégicos</t>
  </si>
  <si>
    <t>Exigiria a intervenção do Secretário</t>
  </si>
  <si>
    <t>Com algum destaque na mídia nacional, provocando exposição significativa</t>
  </si>
  <si>
    <t>Prejudica o alcance da missão da Unidade</t>
  </si>
  <si>
    <t>Exigiria a intervenção do Diretor-Geral</t>
  </si>
  <si>
    <t>Evento com potencial para levar o negócio ou serviço ao colapso</t>
  </si>
  <si>
    <t>Determina interrupção das atividades</t>
  </si>
  <si>
    <t>Com destaque na mídia nacional e internacional, podendo atingir objetivos estratégicos e a missão</t>
  </si>
  <si>
    <t>Prejudica o alcance da Missão do TRE</t>
  </si>
  <si>
    <t>Exigiria intervenção do Presidente do TRE</t>
  </si>
  <si>
    <t>Até 5%</t>
  </si>
  <si>
    <t>Afetação insignificante</t>
  </si>
  <si>
    <t>Degradação irrisória</t>
  </si>
  <si>
    <t>&gt; 5% até 10%</t>
  </si>
  <si>
    <t>Pouca afetação</t>
  </si>
  <si>
    <t>Pouca degradação</t>
  </si>
  <si>
    <t>&gt; 10% até 15%</t>
  </si>
  <si>
    <t>Afetação significativa</t>
  </si>
  <si>
    <t>Degradação relevante</t>
  </si>
  <si>
    <t>&gt; 15% até 20%</t>
  </si>
  <si>
    <t>Afetação muito significante</t>
  </si>
  <si>
    <t>Degradação muito relevante</t>
  </si>
  <si>
    <t>&gt; 20%</t>
  </si>
  <si>
    <t>Afetação ampla</t>
  </si>
  <si>
    <t>Degradação grave</t>
  </si>
  <si>
    <t>Custo (aumento)</t>
  </si>
  <si>
    <t>Prazo (atraso)</t>
  </si>
  <si>
    <t xml:space="preserve">Escopo </t>
  </si>
  <si>
    <t>Qualidade (degradação)</t>
  </si>
  <si>
    <t>Tabela 4 – Escala de impacto nas dimensões do objetivo do programa, processo, projeto</t>
  </si>
  <si>
    <t>Tabela 5 – Escala de impacto geral</t>
  </si>
  <si>
    <t>Muito Baixo</t>
  </si>
  <si>
    <t>Impacto insignificante nos objetivos</t>
  </si>
  <si>
    <t>Impacto mínimo nos objetivos</t>
  </si>
  <si>
    <t>Impacto mediano nos objetivos, com possibilidade de recuperação</t>
  </si>
  <si>
    <t>Impacto significante nos objetivos, com possibilidade remota de recuperação</t>
  </si>
  <si>
    <t>Muito Alto</t>
  </si>
  <si>
    <t>Impacto máximo nos objetivos, sem possibilidade de recuperação</t>
  </si>
  <si>
    <t>Tabela 6 – Nível de riscos (Matriz Impacto x Probabilidade)</t>
  </si>
  <si>
    <t>PROBABILIDADE</t>
  </si>
  <si>
    <t>Muita Baixa</t>
  </si>
  <si>
    <t>Muito Alta</t>
  </si>
  <si>
    <t>IMPACTO</t>
  </si>
  <si>
    <t>Tabela 7 – Escala do nível de avaliação de controle</t>
  </si>
  <si>
    <t xml:space="preserve">Situação do controle existente </t>
  </si>
  <si>
    <t>Nível de controle</t>
  </si>
  <si>
    <t>Avaliação do nível de controle</t>
  </si>
  <si>
    <t>Inexistente; não funcional; não implementado</t>
  </si>
  <si>
    <t>Inexistente</t>
  </si>
  <si>
    <t>Não formalizado/institucionalizado; baseado no conhecimento dos operadores; em geral, realizado manualmente.</t>
  </si>
  <si>
    <t>Fraco</t>
  </si>
  <si>
    <t>Razoavelmente formalizado; seu desenho ou ferramentas não são adequados para suporte de todos os riscos relevantes</t>
  </si>
  <si>
    <t>Mediano</t>
  </si>
  <si>
    <t>Formalizado, mas pode ser aperfeiçoado; ferramentas adequadas e capazes de mitigar os riscos razoavelmente.</t>
  </si>
  <si>
    <t>Satisfatório</t>
  </si>
  <si>
    <t>Formalizado e sustentado por ferramentas adequadas, capazes de mitigar os riscos em todos os aspectos relevantes; pode ser considerado como paradigma de melhores práticas.</t>
  </si>
  <si>
    <t>Forte</t>
  </si>
  <si>
    <t>Tabela 9 – Matriz de Classificação de Riscos</t>
  </si>
  <si>
    <t>Nível de risco</t>
  </si>
  <si>
    <t>Extremo</t>
  </si>
  <si>
    <t>EXTREMO</t>
  </si>
  <si>
    <t>ALTO</t>
  </si>
  <si>
    <t>MÉDIO</t>
  </si>
  <si>
    <t>BAIXO</t>
  </si>
  <si>
    <t>Tabela 10 – Matriz "Apetite a Riscos"</t>
  </si>
  <si>
    <t>Apetite a Riscos</t>
  </si>
  <si>
    <t>Absolutamente inaceitável</t>
  </si>
  <si>
    <t>Inaceitável</t>
  </si>
  <si>
    <t>Aceitável</t>
  </si>
  <si>
    <t>Muito Baixa</t>
  </si>
  <si>
    <t>Aceitável ou</t>
  </si>
  <si>
    <t>Observação: usar as referências que constam nas abas desta planilha.</t>
  </si>
  <si>
    <t>Tabela 8 – Determinação do risco de controle</t>
  </si>
  <si>
    <t xml:space="preserve">Avaliação do controle </t>
  </si>
  <si>
    <t>Nível confiança nos controles</t>
  </si>
  <si>
    <t xml:space="preserve">Risco de controle </t>
  </si>
  <si>
    <t>1 - Inexistente</t>
  </si>
  <si>
    <t>Nenhum nível de confiança. Assim, considerando o risco inerente 1,00 e a confiança nos controles “zero”, temos: 1,00 – 0,00.</t>
  </si>
  <si>
    <t>2 - Fraco</t>
  </si>
  <si>
    <t>Nível de confiança de 20%. O controle é capaz de mitigar 20% dos eventos. Risco de controle é igual a 1,00 – 0,20</t>
  </si>
  <si>
    <t>3 - Mediano</t>
  </si>
  <si>
    <t>Nível de confiança de 40%. O controle é capaz de mitigar 40% dos eventos. Risco de controle é igual a 1,00 – 0,40.</t>
  </si>
  <si>
    <t>4 - Satisfatório</t>
  </si>
  <si>
    <t>Nível de confiança é de 60%. O controle existente é capaz de mitigar 60% dos eventos. Risco de controle é igual a 1,00 – 0,60.</t>
  </si>
  <si>
    <t>5 - Forte</t>
  </si>
  <si>
    <t>Nível de confiança é de 80%. O controle é capaz de mitigar 80% dos eventos. Risco de controle é igual a 1,00 – 0,80.</t>
  </si>
  <si>
    <t>1 a 2</t>
  </si>
  <si>
    <t>3 a 6</t>
  </si>
  <si>
    <t>8 a 12</t>
  </si>
  <si>
    <t>15 a 25</t>
  </si>
  <si>
    <t>Legenda</t>
  </si>
  <si>
    <t xml:space="preserve">1  Oportunidade </t>
  </si>
  <si>
    <t>9          Inaceitável</t>
  </si>
  <si>
    <t>25    Absolutamente inaceitável</t>
  </si>
  <si>
    <t>Responsável</t>
  </si>
  <si>
    <t>Data inicial</t>
  </si>
  <si>
    <t>Data final</t>
  </si>
  <si>
    <t>Tabela 11 da MGR – Resposta aos riscos</t>
  </si>
  <si>
    <t>Resposta ao Risco</t>
  </si>
  <si>
    <t>Eliminar</t>
  </si>
  <si>
    <t>Objetiva eliminar o risco, alterando o plano ou processo ou terminar a atividade que deu origem ao risco.</t>
  </si>
  <si>
    <t>Transferir</t>
  </si>
  <si>
    <t>Objetiva compartilhar ou transferir uma parte do risco a terceiros, assim como a responsabilidade pela sua resposta. Nem todos os riscos são totalmente transferíveis, a exemplo dos riscos associados à reputação ou à imagem;</t>
  </si>
  <si>
    <t>Mitigar</t>
  </si>
  <si>
    <t>Objetiva reduzir a probabilidade de um evento de risco adverso, o seu impacto ou ambos, para dentro de limites aceitáveis</t>
  </si>
  <si>
    <t>Aceitar</t>
  </si>
  <si>
    <t>Objetiva reconhecer a existência do risco e não agir, a menos que o risco ocorra. Antes disso, deve ser avaliado se os demais tipos de resposta ao risco são viáveis. Em algumas situações, como risco de nível baixo ou custo desproporcional ao benefício do tratamento, a opção mais adequada é aceitar o risco.</t>
  </si>
  <si>
    <t>Alavancar</t>
  </si>
  <si>
    <t>É uma opção que deve sempre ser considerada, mesmo quando o risco é tolerado, transferido ou mitigado. Existem dois aspectos a serem considerados. O primeiro é se, ao mesmo tempo em que se está mitigando ameaças, uma oportunidade aparece para explorar um impacto positivo. O segundo é se as circunstâncias ocorrem e, apesar de não gerar ameaças, oferecem oportunidades, como por exemplo, uma iniciativa de redução de custos em determinadas áreas do governo, liberando recursos que podem ser reinvestidos em outro setor.</t>
  </si>
  <si>
    <t>Áreas Impactadas</t>
  </si>
  <si>
    <t>[3] No prazo; a iniciar; atrasada; repriorizada.</t>
  </si>
  <si>
    <t>Orçamento</t>
  </si>
  <si>
    <t>Contratação</t>
  </si>
  <si>
    <t>Capacitação</t>
  </si>
  <si>
    <t>Infraestrutura de TI</t>
  </si>
  <si>
    <t>Infraestrutura de física</t>
  </si>
  <si>
    <t>Pessoal</t>
  </si>
  <si>
    <t>Processo de trabalho</t>
  </si>
  <si>
    <t>Projeto</t>
  </si>
  <si>
    <t>Status das Iniciativas</t>
  </si>
  <si>
    <t>Em andamento - atrasada</t>
  </si>
  <si>
    <t>Iniciativas estratégicas que já iniciaram, tem um plano de ação ou PGP (Plano Geral do Projeto) em andamento, mas o cronograma está atrasado em relação ao que foi inicialmente planejado</t>
  </si>
  <si>
    <t>Em andamento - no prazo</t>
  </si>
  <si>
    <t>Iniciativas estratégicas que já iniciaram, tem um plano de ação ou PGP em andamento, conforme ao que foi inicialmente planejado</t>
  </si>
  <si>
    <t>A iniciar - atrasada</t>
  </si>
  <si>
    <t>Iniciativas estratégicas que já transcorreram o prazo inicial e final de entrega do produto</t>
  </si>
  <si>
    <t>A iniciar - no prazo</t>
  </si>
  <si>
    <t>Iniciativas estratégicas que ainda não transcorreram o prazo inicial de entrega do produto</t>
  </si>
  <si>
    <t>Finalizada</t>
  </si>
  <si>
    <t>Iniciativas estratégicas cujo o produto foi entregue conforme o planejado.</t>
  </si>
  <si>
    <t>Não realizado</t>
  </si>
  <si>
    <t xml:space="preserve">Iniciativas estratégicas que deveriam ser obrigatoriamente executadas dentro do exercício e não foram realizadas </t>
  </si>
  <si>
    <t>Repriorizada</t>
  </si>
  <si>
    <t>Iiniciativas estratégicas, ainda não iniciadas, e que foram definadas para exercício posterior ao planejado</t>
  </si>
  <si>
    <t>Área impactada (integração e comunicação)-Aba 7</t>
  </si>
  <si>
    <t>Muito baixo e Baixo</t>
  </si>
  <si>
    <t>Redimensionamento da força de trabalho</t>
  </si>
  <si>
    <t>Valorização profissional e de talentos</t>
  </si>
  <si>
    <t>Nível (média da das tabelas 3 e 4)</t>
  </si>
  <si>
    <t>Plano de Riscos Estratégicos</t>
  </si>
  <si>
    <t>Evento cujo impacto pode ser absorvido ou potencializado por meio de atividades de rotina</t>
  </si>
  <si>
    <t xml:space="preserve">Evento crítico, mas que com a devida gestão pode ser suportado </t>
  </si>
  <si>
    <t>Eventos cujas consequências podem ser absorvidas ou potencializadas, mas necessitam de esforço da gestão para minimizar ou alavancar o impacto</t>
  </si>
  <si>
    <t>Jurídica</t>
  </si>
  <si>
    <t>AVALIAÇÃO DOS EVENTOS</t>
  </si>
  <si>
    <t>Plano de resposta aos riscos</t>
  </si>
  <si>
    <t>Observação: nem sempre o nível de impacto será o mesmo para todas as dimensões (estratégico-operacional, custo, prazo, escopo e qualidade). Caso isso aconteça quando da análise das tabelas 3 e 4 (níveis diferentes), o gestor de riscos deverá considerar como o nível de impacto o mais alto encontrado nas duas tabelas, para a classificação geral, de acordo com a tabela 5.</t>
  </si>
  <si>
    <t>Gestão de riscos estratégicos</t>
  </si>
  <si>
    <t>Prédios da Justiça Eleitoral padronizados em nível de excelência</t>
  </si>
  <si>
    <t>Banco de talentos e de boas práticas</t>
  </si>
  <si>
    <t>Acessibilidade física</t>
  </si>
  <si>
    <t>Eficiência e excelência na gestão de custos e dos recursos</t>
  </si>
  <si>
    <t>Disponibilidade de informação de suporte à decisão</t>
  </si>
  <si>
    <t>Definição de papéis e responsabilidades</t>
  </si>
  <si>
    <t>Acessibilidade da informação de suporte à decisão</t>
  </si>
  <si>
    <t>Visão estratégica disseminada</t>
  </si>
  <si>
    <t>Alinhamento do orçamento à estratégia</t>
  </si>
  <si>
    <t>Celeridade dos processos</t>
  </si>
  <si>
    <t>Imagem institucional interna e externa</t>
  </si>
  <si>
    <t>Carreira valorizada e clima organizacional positivo</t>
  </si>
  <si>
    <t>Comunicação confiável e efetiva</t>
  </si>
  <si>
    <t xml:space="preserve">Transparência </t>
  </si>
  <si>
    <t>Envolvimento efetivo dos atores no processo eleitoral</t>
  </si>
  <si>
    <t>Excelência nos resultados</t>
  </si>
  <si>
    <t>Processo digital eletrônico judicial e administrativo</t>
  </si>
  <si>
    <t>Referência de excelência</t>
  </si>
  <si>
    <t>Segurança da informação e segurança lógica</t>
  </si>
  <si>
    <t>Expectativas das partes interessadas (internas e externas)</t>
  </si>
  <si>
    <t>Priorização</t>
  </si>
  <si>
    <t>Acessibilidade aos processos</t>
  </si>
  <si>
    <t>Bem-estar do servidor</t>
  </si>
  <si>
    <t>Adaptação da cultura organizacional às mudanças no contexto interno</t>
  </si>
  <si>
    <t>Juros</t>
  </si>
  <si>
    <t>Mudanças políticas</t>
  </si>
  <si>
    <t>Custos</t>
  </si>
  <si>
    <t>Mudanças sociais</t>
  </si>
  <si>
    <t>Câmbio</t>
  </si>
  <si>
    <t>Mercado e oferta</t>
  </si>
  <si>
    <t>Disponibilidade financeiro-orçamentária</t>
  </si>
  <si>
    <t>Estimativa orçamentária</t>
  </si>
  <si>
    <t>Mudanças macroeconômicas</t>
  </si>
  <si>
    <t>Recursos</t>
  </si>
  <si>
    <t>Inflação</t>
  </si>
  <si>
    <t>Legais</t>
  </si>
  <si>
    <t>Contratuais</t>
  </si>
  <si>
    <t>Medidas reguladoras</t>
  </si>
  <si>
    <t>Demonstrações financeiras</t>
  </si>
  <si>
    <t>Éticos</t>
  </si>
  <si>
    <t>Confiabilidade das informações</t>
  </si>
  <si>
    <t>Continuidade do negócio</t>
  </si>
  <si>
    <t>Obsolescência dos sistemas atuais de TIC</t>
  </si>
  <si>
    <t>Estrutura de custo</t>
  </si>
  <si>
    <t>Tecnologias emergentes e oportunidades advindas de avanços tecnológicos.</t>
  </si>
  <si>
    <t>Mudança na competitividade estrutural com base no uso de novas tecnologias de TIC</t>
  </si>
  <si>
    <t>Definição de parâmetros mínimos de qualidade</t>
  </si>
  <si>
    <t>Infraestrutura logística</t>
  </si>
  <si>
    <t>Segurança e informação</t>
  </si>
  <si>
    <t>Abrangência dos benefícios da TI</t>
  </si>
  <si>
    <t>Segurança do processo eleitoral</t>
  </si>
  <si>
    <t>Demanda interna por recursos de TI</t>
  </si>
  <si>
    <t>Variabilidade de planos, programas e projetos</t>
  </si>
  <si>
    <t>Condições climáticas</t>
  </si>
  <si>
    <t>Impactos ambientais</t>
  </si>
  <si>
    <t>Reclamações contra terceiros</t>
  </si>
  <si>
    <t>Qualidade dos fornecedores</t>
  </si>
  <si>
    <t>Reclamações de terceiros</t>
  </si>
  <si>
    <t>Qualificação de pessoal</t>
  </si>
  <si>
    <t>Planejamento</t>
  </si>
  <si>
    <t>Incompetência gerencial</t>
  </si>
  <si>
    <t>Controle</t>
  </si>
  <si>
    <t>Prazos</t>
  </si>
  <si>
    <t>Sucessão de líderes</t>
  </si>
  <si>
    <t>Complexidade do negócio</t>
  </si>
  <si>
    <t>Controles de segurança física</t>
  </si>
  <si>
    <t>Recuperação de desastres</t>
  </si>
  <si>
    <t>Alinhamento entre os controles de segurança física e lógica</t>
  </si>
  <si>
    <t>Mudanças na demanda por serviços</t>
  </si>
  <si>
    <t>Mudança de expectativa dos cidadãos e da sociedade devido à globalização</t>
  </si>
  <si>
    <t>Processos críticos específicos</t>
  </si>
  <si>
    <t>Imagem</t>
  </si>
  <si>
    <t>Comunicação com a mídia</t>
  </si>
  <si>
    <t>Responsabilidade socioambiental</t>
  </si>
  <si>
    <t>Confiabilidade</t>
  </si>
  <si>
    <t>Parcerias</t>
  </si>
  <si>
    <t>DG</t>
  </si>
  <si>
    <t>Área impactada</t>
  </si>
  <si>
    <r>
      <t xml:space="preserve">Nome do plano: </t>
    </r>
    <r>
      <rPr>
        <sz val="11"/>
        <color theme="1"/>
        <rFont val="Garamond"/>
        <family val="1"/>
      </rPr>
      <t>Planejamento Estratégico 2015-2020</t>
    </r>
  </si>
  <si>
    <r>
      <t xml:space="preserve">Probabilidade de ocorrência do evento (A) - </t>
    </r>
    <r>
      <rPr>
        <b/>
        <sz val="11"/>
        <color rgb="FFFF0000"/>
        <rFont val="Garamond"/>
        <family val="1"/>
      </rPr>
      <t>Aba 1</t>
    </r>
  </si>
  <si>
    <r>
      <t xml:space="preserve">Impacto no objetivo, se o evento ocorrer(B) - </t>
    </r>
    <r>
      <rPr>
        <b/>
        <sz val="11"/>
        <color rgb="FFFF0000"/>
        <rFont val="Garamond"/>
        <family val="1"/>
      </rPr>
      <t>Aba 2</t>
    </r>
  </si>
  <si>
    <r>
      <t xml:space="preserve">Nível do Risco (A x B) </t>
    </r>
    <r>
      <rPr>
        <b/>
        <sz val="11"/>
        <color rgb="FFFF0000"/>
        <rFont val="Garamond"/>
        <family val="1"/>
      </rPr>
      <t>- Aba 4</t>
    </r>
  </si>
  <si>
    <r>
      <t>Resposta ao risco -</t>
    </r>
    <r>
      <rPr>
        <b/>
        <sz val="11"/>
        <color rgb="FFFF0000"/>
        <rFont val="Garamond"/>
        <family val="1"/>
      </rPr>
      <t xml:space="preserve"> </t>
    </r>
    <r>
      <rPr>
        <sz val="11"/>
        <color rgb="FFFF0000"/>
        <rFont val="Garamond"/>
        <family val="1"/>
      </rPr>
      <t>Aba 6</t>
    </r>
  </si>
  <si>
    <r>
      <t xml:space="preserve">O que fazer?  (Antes do risco acontecer - contenção – ou depois do risco acontecer – contingência -, conforme o caso) </t>
    </r>
    <r>
      <rPr>
        <b/>
        <sz val="11"/>
        <color rgb="FFFF0000"/>
        <rFont val="Garamond"/>
        <family val="1"/>
      </rPr>
      <t>[As ações devem combater ou explorar a causa do risco]</t>
    </r>
  </si>
  <si>
    <r>
      <t xml:space="preserve">Andamento da ação - </t>
    </r>
    <r>
      <rPr>
        <b/>
        <sz val="11"/>
        <color rgb="FFFF0000"/>
        <rFont val="Garamond"/>
        <family val="1"/>
      </rPr>
      <t>Aba 7</t>
    </r>
  </si>
  <si>
    <r>
      <t xml:space="preserve">Classificação do Risco - </t>
    </r>
    <r>
      <rPr>
        <b/>
        <sz val="11"/>
        <color rgb="FFFF0000"/>
        <rFont val="Garamond"/>
        <family val="1"/>
      </rPr>
      <t>Aba 4</t>
    </r>
  </si>
  <si>
    <r>
      <t xml:space="preserve">Apetite a risco - </t>
    </r>
    <r>
      <rPr>
        <b/>
        <sz val="11"/>
        <color rgb="FFFF0000"/>
        <rFont val="Garamond"/>
        <family val="1"/>
      </rPr>
      <t>Aba 5</t>
    </r>
  </si>
  <si>
    <t>Evento que impactam no alcance do objetivo do Plano Estratégico 2015-2020 (Eventos)</t>
  </si>
  <si>
    <t>Determina ações de caráter pecuniários</t>
  </si>
  <si>
    <t>Melhorar os critérios para não levar só para o lado negativo</t>
  </si>
  <si>
    <r>
      <t xml:space="preserve">Evento esperado e </t>
    </r>
    <r>
      <rPr>
        <sz val="10"/>
        <color rgb="FFFF0000"/>
        <rFont val="Garamond"/>
        <family val="1"/>
      </rPr>
      <t>(ou)</t>
    </r>
    <r>
      <rPr>
        <sz val="10"/>
        <color theme="1"/>
        <rFont val="Garamond"/>
        <family val="1"/>
      </rPr>
      <t xml:space="preserve">, de frequência reduzida e </t>
    </r>
    <r>
      <rPr>
        <sz val="10"/>
        <color rgb="FFFF0000"/>
        <rFont val="Garamond"/>
        <family val="1"/>
      </rPr>
      <t>(ou)</t>
    </r>
    <r>
      <rPr>
        <sz val="10"/>
        <color theme="1"/>
        <rFont val="Garamond"/>
        <family val="1"/>
      </rPr>
      <t xml:space="preserve"> com histórico de ocorrência parcialmente conhecido.</t>
    </r>
  </si>
  <si>
    <r>
      <t>Objetivo do plano:</t>
    </r>
    <r>
      <rPr>
        <sz val="11"/>
        <color theme="1"/>
        <rFont val="Garamond"/>
        <family val="1"/>
      </rPr>
      <t xml:space="preserve"> Ser reconhecido pela sociedade e pelos servidores, até 2020, como uma justiça efetiva, célere e segura, que combate a corrupação por meio da prestação jurisdicional e da conscientização política do eleitor</t>
    </r>
  </si>
  <si>
    <r>
      <t>Eventos estratégicos:</t>
    </r>
    <r>
      <rPr>
        <sz val="10"/>
        <color rgb="FFFFFFFF"/>
        <rFont val="Garamond"/>
        <family val="1"/>
      </rPr>
      <t xml:space="preserve"> estreitamente relacionados aos objetivos estratégicos de uma organização.</t>
    </r>
  </si>
  <si>
    <r>
      <t>Eventos de Mercado</t>
    </r>
    <r>
      <rPr>
        <sz val="10"/>
        <color rgb="FFFFFFFF"/>
        <rFont val="Garamond"/>
        <family val="1"/>
      </rPr>
      <t>: possibilidade de ocorrerem perdas devido à flutuação nos valores de mercado, como variação cambial e taxas de juros</t>
    </r>
  </si>
  <si>
    <r>
      <t>Eventos de conformidade:</t>
    </r>
    <r>
      <rPr>
        <sz val="10"/>
        <color rgb="FFFFFFFF"/>
        <rFont val="Garamond"/>
        <family val="1"/>
      </rPr>
      <t xml:space="preserve"> sanções legais ou regulatórias que a organização pode sofrer devido ao não cumprimento de leis, normas e procedimentos</t>
    </r>
  </si>
  <si>
    <r>
      <t>Eventos operacionais</t>
    </r>
    <r>
      <rPr>
        <sz val="10"/>
        <color rgb="FFFFFFFF"/>
        <rFont val="Garamond"/>
        <family val="1"/>
      </rPr>
      <t>: possibilidade de ocorrência de perdas provenientes de falha, deficiência ou inadequação de processos internos, pessoas e sistemas ou de eventos externos.</t>
    </r>
  </si>
  <si>
    <r>
      <t>Eventos reputacionais</t>
    </r>
    <r>
      <rPr>
        <sz val="10"/>
        <color rgb="FFFFFFFF"/>
        <rFont val="Garamond"/>
        <family val="1"/>
      </rPr>
      <t>: estão relacionados à associação da imagem da organização com atividade de terceiros.</t>
    </r>
  </si>
  <si>
    <r>
      <t xml:space="preserve">Risco de controle - </t>
    </r>
    <r>
      <rPr>
        <b/>
        <sz val="11"/>
        <color rgb="FFFF0000"/>
        <rFont val="Garamond"/>
        <family val="1"/>
      </rPr>
      <t>Aba 3</t>
    </r>
  </si>
  <si>
    <t>Comunicação da Estratégia</t>
  </si>
  <si>
    <t>ASPLAN</t>
  </si>
  <si>
    <t>Executar o Plano de Comunicação institucional (Portaria Presi n. 207/2016).</t>
  </si>
  <si>
    <r>
      <rPr>
        <b/>
        <sz val="11"/>
        <color theme="1"/>
        <rFont val="Garamond"/>
        <family val="1"/>
      </rPr>
      <t xml:space="preserve">Responsável pelo Plano: </t>
    </r>
    <r>
      <rPr>
        <sz val="11"/>
        <color theme="1"/>
        <rFont val="Garamond"/>
        <family val="1"/>
      </rPr>
      <t>Presidente do TRE-AC</t>
    </r>
  </si>
  <si>
    <t>Comunicação</t>
  </si>
  <si>
    <t>Estratégia</t>
  </si>
  <si>
    <t>Plano de comunicação da Estratégia (Portaria Presi n. 207/2016)</t>
  </si>
  <si>
    <t>Modelo de gestão de riscos</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</si>
</sst>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1"/>
      <color rgb="FFFF0000"/>
      <name val="Calibri"/>
      <family val="2"/>
      <scheme val="minor"/>
    </font>
    <font>
      <sz val="9"/>
      <color indexed="81"/>
      <name val="Segoe UI"/>
      <family val="2"/>
    </font>
    <font>
      <b/>
      <sz val="9"/>
      <color indexed="81"/>
      <name val="Segoe UI"/>
      <family val="2"/>
    </font>
    <font>
      <b/>
      <u/>
      <sz val="9"/>
      <color indexed="81"/>
      <name val="Segoe UI"/>
      <family val="2"/>
    </font>
    <font>
      <sz val="10"/>
      <color theme="1"/>
      <name val="Garamond"/>
      <family val="1"/>
    </font>
    <font>
      <b/>
      <sz val="10"/>
      <color theme="0"/>
      <name val="Garamond"/>
      <family val="1"/>
    </font>
    <font>
      <sz val="10"/>
      <color theme="0"/>
      <name val="Garamond"/>
      <family val="1"/>
    </font>
    <font>
      <b/>
      <sz val="10"/>
      <color rgb="FFFFFFFF"/>
      <name val="Garamond"/>
      <family val="1"/>
    </font>
    <font>
      <b/>
      <sz val="10"/>
      <color theme="1"/>
      <name val="Garamond"/>
      <family val="1"/>
    </font>
    <font>
      <b/>
      <sz val="10"/>
      <name val="Garamond"/>
      <family val="1"/>
    </font>
    <font>
      <sz val="10"/>
      <name val="Garamond"/>
      <family val="1"/>
    </font>
    <font>
      <b/>
      <sz val="9"/>
      <color rgb="FF000000"/>
      <name val="Garamond"/>
      <family val="1"/>
    </font>
    <font>
      <sz val="12"/>
      <color rgb="FF000000"/>
      <name val="Garamond"/>
      <family val="1"/>
    </font>
    <font>
      <sz val="9"/>
      <color rgb="FF000000"/>
      <name val="Garamond"/>
      <family val="1"/>
    </font>
    <font>
      <b/>
      <sz val="8"/>
      <color rgb="FF000000"/>
      <name val="Garamond"/>
      <family val="1"/>
    </font>
    <font>
      <sz val="8"/>
      <color rgb="FF000000"/>
      <name val="Garamond"/>
      <family val="1"/>
    </font>
    <font>
      <b/>
      <sz val="11"/>
      <color theme="0"/>
      <name val="Calibri"/>
      <family val="2"/>
      <scheme val="minor"/>
    </font>
    <font>
      <sz val="11"/>
      <color theme="0"/>
      <name val="Calibri"/>
      <family val="2"/>
      <scheme val="minor"/>
    </font>
    <font>
      <sz val="11"/>
      <color theme="1"/>
      <name val="Garamond"/>
      <family val="1"/>
    </font>
    <font>
      <sz val="11"/>
      <color rgb="FFFF0000"/>
      <name val="Garamond"/>
      <family val="1"/>
    </font>
    <font>
      <sz val="10"/>
      <color rgb="FF000000"/>
      <name val="Garamond"/>
      <family val="1"/>
    </font>
    <font>
      <sz val="12"/>
      <color theme="1"/>
      <name val="Garamond"/>
      <family val="1"/>
    </font>
    <font>
      <sz val="11"/>
      <color theme="5" tint="-0.249977111117893"/>
      <name val="Calibri"/>
      <family val="2"/>
      <scheme val="minor"/>
    </font>
    <font>
      <sz val="11"/>
      <color rgb="FF00B050"/>
      <name val="Calibri"/>
      <family val="2"/>
      <scheme val="minor"/>
    </font>
    <font>
      <sz val="11"/>
      <name val="Garamond"/>
      <family val="1"/>
    </font>
    <font>
      <sz val="10"/>
      <color rgb="FFFFFFFF"/>
      <name val="Garamond"/>
      <family val="1"/>
    </font>
    <font>
      <b/>
      <u/>
      <sz val="10"/>
      <color rgb="FFFFFFFF"/>
      <name val="Garamond"/>
      <family val="1"/>
    </font>
    <font>
      <b/>
      <sz val="11"/>
      <color theme="1"/>
      <name val="Garamond"/>
      <family val="1"/>
    </font>
    <font>
      <b/>
      <sz val="11"/>
      <color theme="0"/>
      <name val="Garamond"/>
      <family val="1"/>
    </font>
    <font>
      <b/>
      <sz val="11"/>
      <color rgb="FFFF0000"/>
      <name val="Garamond"/>
      <family val="1"/>
    </font>
    <font>
      <b/>
      <sz val="11"/>
      <name val="Garamond"/>
      <family val="1"/>
    </font>
    <font>
      <sz val="11"/>
      <color rgb="FF9CC2E5"/>
      <name val="Garamond"/>
      <family val="1"/>
    </font>
    <font>
      <sz val="11"/>
      <color rgb="FF000000"/>
      <name val="Garamond"/>
      <family val="1"/>
    </font>
    <font>
      <sz val="10"/>
      <color rgb="FFFF0000"/>
      <name val="Garamond"/>
      <family val="1"/>
    </font>
  </fonts>
  <fills count="22">
    <fill>
      <patternFill patternType="none"/>
    </fill>
    <fill>
      <patternFill patternType="gray125"/>
    </fill>
    <fill>
      <patternFill patternType="solid">
        <fgColor theme="1" tint="0.49998474074526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rgb="FF2E74B5"/>
        <bgColor indexed="64"/>
      </patternFill>
    </fill>
    <fill>
      <patternFill patternType="solid">
        <fgColor theme="4" tint="0.59999389629810485"/>
        <bgColor indexed="64"/>
      </patternFill>
    </fill>
    <fill>
      <patternFill patternType="solid">
        <fgColor rgb="FFB3B3B3"/>
        <bgColor indexed="64"/>
      </patternFill>
    </fill>
    <fill>
      <patternFill patternType="solid">
        <fgColor rgb="FFFFFF00"/>
        <bgColor indexed="64"/>
      </patternFill>
    </fill>
    <fill>
      <patternFill patternType="solid">
        <fgColor rgb="FFFFC000"/>
        <bgColor indexed="64"/>
      </patternFill>
    </fill>
    <fill>
      <patternFill patternType="solid">
        <fgColor rgb="FFF00000"/>
        <bgColor indexed="64"/>
      </patternFill>
    </fill>
    <fill>
      <patternFill patternType="solid">
        <fgColor rgb="FFFFFFFF"/>
        <bgColor indexed="64"/>
      </patternFill>
    </fill>
    <fill>
      <patternFill patternType="solid">
        <fgColor rgb="FFFF0000"/>
        <bgColor indexed="64"/>
      </patternFill>
    </fill>
    <fill>
      <patternFill patternType="solid">
        <fgColor rgb="FFFEACB6"/>
        <bgColor indexed="64"/>
      </patternFill>
    </fill>
    <fill>
      <patternFill patternType="solid">
        <fgColor rgb="FFF3F1A5"/>
        <bgColor indexed="64"/>
      </patternFill>
    </fill>
    <fill>
      <patternFill patternType="solid">
        <fgColor rgb="FFD4FCDD"/>
        <bgColor indexed="64"/>
      </patternFill>
    </fill>
    <fill>
      <patternFill patternType="solid">
        <fgColor theme="0" tint="-0.34998626667073579"/>
        <bgColor indexed="64"/>
      </patternFill>
    </fill>
    <fill>
      <patternFill patternType="solid">
        <fgColor rgb="FFC00000"/>
        <bgColor indexed="64"/>
      </patternFill>
    </fill>
    <fill>
      <patternFill patternType="solid">
        <fgColor rgb="FFFCB2B9"/>
        <bgColor indexed="64"/>
      </patternFill>
    </fill>
    <fill>
      <patternFill patternType="solid">
        <fgColor theme="7" tint="0.59999389629810485"/>
        <bgColor indexed="64"/>
      </patternFill>
    </fill>
    <fill>
      <patternFill patternType="solid">
        <fgColor theme="9" tint="0.59999389629810485"/>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rgb="FF000001"/>
      </right>
      <top style="medium">
        <color rgb="FF000001"/>
      </top>
      <bottom/>
      <diagonal/>
    </border>
    <border>
      <left/>
      <right style="medium">
        <color rgb="FF000001"/>
      </right>
      <top/>
      <bottom style="medium">
        <color rgb="FF000001"/>
      </bottom>
      <diagonal/>
    </border>
    <border>
      <left style="medium">
        <color indexed="64"/>
      </left>
      <right style="medium">
        <color indexed="64"/>
      </right>
      <top/>
      <bottom style="medium">
        <color rgb="FF000001"/>
      </bottom>
      <diagonal/>
    </border>
    <border>
      <left/>
      <right style="medium">
        <color rgb="FF000001"/>
      </right>
      <top/>
      <bottom/>
      <diagonal/>
    </border>
    <border>
      <left style="medium">
        <color indexed="64"/>
      </left>
      <right style="medium">
        <color rgb="FF000001"/>
      </right>
      <top style="medium">
        <color indexed="64"/>
      </top>
      <bottom/>
      <diagonal/>
    </border>
    <border>
      <left style="medium">
        <color indexed="64"/>
      </left>
      <right style="medium">
        <color rgb="FF000001"/>
      </right>
      <top/>
      <bottom style="medium">
        <color rgb="FF000001"/>
      </bottom>
      <diagonal/>
    </border>
    <border>
      <left style="medium">
        <color rgb="FF000001"/>
      </left>
      <right style="medium">
        <color rgb="FF000001"/>
      </right>
      <top style="medium">
        <color rgb="FF000001"/>
      </top>
      <bottom/>
      <diagonal/>
    </border>
    <border>
      <left style="medium">
        <color rgb="FF000001"/>
      </left>
      <right style="medium">
        <color rgb="FF000001"/>
      </right>
      <top/>
      <bottom style="medium">
        <color rgb="FF000001"/>
      </bottom>
      <diagonal/>
    </border>
    <border>
      <left style="medium">
        <color rgb="FF000001"/>
      </left>
      <right/>
      <top style="medium">
        <color rgb="FF000001"/>
      </top>
      <bottom/>
      <diagonal/>
    </border>
    <border>
      <left style="medium">
        <color rgb="FF000001"/>
      </left>
      <right/>
      <top/>
      <bottom/>
      <diagonal/>
    </border>
    <border>
      <left style="medium">
        <color rgb="FF000001"/>
      </left>
      <right/>
      <top/>
      <bottom style="medium">
        <color rgb="FF000001"/>
      </bottom>
      <diagonal/>
    </border>
    <border>
      <left/>
      <right/>
      <top style="medium">
        <color rgb="FF000001"/>
      </top>
      <bottom/>
      <diagonal/>
    </border>
    <border>
      <left/>
      <right/>
      <top/>
      <bottom style="medium">
        <color rgb="FF000001"/>
      </bottom>
      <diagonal/>
    </border>
    <border>
      <left style="medium">
        <color rgb="FF000001"/>
      </left>
      <right style="medium">
        <color rgb="FF000001"/>
      </right>
      <top/>
      <bottom/>
      <diagonal/>
    </border>
    <border>
      <left style="thin">
        <color indexed="64"/>
      </left>
      <right style="thin">
        <color indexed="64"/>
      </right>
      <top/>
      <bottom style="thin">
        <color indexed="64"/>
      </bottom>
      <diagonal/>
    </border>
  </borders>
  <cellStyleXfs count="1">
    <xf numFmtId="0" fontId="0" fillId="0" borderId="0"/>
  </cellStyleXfs>
  <cellXfs count="309">
    <xf numFmtId="0" fontId="0" fillId="0" borderId="0" xfId="0"/>
    <xf numFmtId="0" fontId="0" fillId="0" borderId="0"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5" fillId="0" borderId="4"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justify" vertical="center"/>
    </xf>
    <xf numFmtId="0" fontId="5" fillId="0" borderId="0" xfId="0" applyFont="1" applyBorder="1" applyAlignment="1">
      <alignment horizontal="justify" vertical="justify"/>
    </xf>
    <xf numFmtId="0" fontId="5" fillId="0" borderId="0" xfId="0" applyFont="1" applyBorder="1" applyAlignment="1">
      <alignment horizontal="center" vertical="center"/>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0" borderId="0" xfId="0" applyFont="1" applyAlignment="1">
      <alignment horizontal="center" vertical="center"/>
    </xf>
    <xf numFmtId="0" fontId="6" fillId="7" borderId="9" xfId="0" applyFont="1" applyFill="1" applyBorder="1" applyAlignment="1">
      <alignment vertical="center"/>
    </xf>
    <xf numFmtId="0" fontId="6"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10" fillId="7" borderId="8" xfId="0" applyFont="1" applyFill="1" applyBorder="1" applyAlignment="1">
      <alignment vertical="center"/>
    </xf>
    <xf numFmtId="0" fontId="10" fillId="7" borderId="9" xfId="0" applyFont="1" applyFill="1" applyBorder="1" applyAlignment="1">
      <alignment horizontal="justify" vertical="center"/>
    </xf>
    <xf numFmtId="0" fontId="11" fillId="7" borderId="9" xfId="0" applyFont="1" applyFill="1" applyBorder="1" applyAlignment="1">
      <alignment horizontal="justify" vertical="center"/>
    </xf>
    <xf numFmtId="0" fontId="11" fillId="7" borderId="10" xfId="0" applyFont="1" applyFill="1" applyBorder="1" applyAlignment="1">
      <alignment horizontal="center" vertical="center"/>
    </xf>
    <xf numFmtId="0" fontId="6" fillId="4" borderId="16" xfId="0" applyFont="1" applyFill="1" applyBorder="1" applyAlignment="1">
      <alignment horizontal="center" vertical="center"/>
    </xf>
    <xf numFmtId="0" fontId="5" fillId="0" borderId="16" xfId="0" applyFont="1" applyBorder="1" applyAlignment="1">
      <alignment horizontal="justify" vertical="justify"/>
    </xf>
    <xf numFmtId="0" fontId="5" fillId="0" borderId="16" xfId="0" applyFont="1" applyBorder="1" applyAlignment="1">
      <alignment horizontal="center" vertical="center"/>
    </xf>
    <xf numFmtId="0" fontId="6" fillId="4" borderId="17" xfId="0" applyFont="1" applyFill="1" applyBorder="1" applyAlignment="1">
      <alignment vertical="center"/>
    </xf>
    <xf numFmtId="0" fontId="6" fillId="4" borderId="18" xfId="0" applyFont="1" applyFill="1" applyBorder="1" applyAlignment="1">
      <alignment vertical="center"/>
    </xf>
    <xf numFmtId="0" fontId="6" fillId="4" borderId="18" xfId="0" applyFont="1" applyFill="1" applyBorder="1" applyAlignment="1">
      <alignment horizontal="center" vertical="center"/>
    </xf>
    <xf numFmtId="0" fontId="6" fillId="4" borderId="19" xfId="0" applyFont="1" applyFill="1" applyBorder="1" applyAlignment="1">
      <alignment horizontal="center" vertical="center"/>
    </xf>
    <xf numFmtId="0" fontId="5" fillId="0" borderId="20" xfId="0" applyFont="1" applyBorder="1" applyAlignment="1">
      <alignment vertical="center"/>
    </xf>
    <xf numFmtId="0" fontId="5" fillId="0" borderId="21" xfId="0" applyFont="1" applyBorder="1" applyAlignment="1">
      <alignment horizontal="center" vertical="center"/>
    </xf>
    <xf numFmtId="0" fontId="5" fillId="0" borderId="22" xfId="0" applyFont="1" applyBorder="1" applyAlignment="1">
      <alignment vertical="center"/>
    </xf>
    <xf numFmtId="0" fontId="5" fillId="0" borderId="23" xfId="0" applyFont="1" applyBorder="1" applyAlignment="1">
      <alignment horizontal="justify" vertical="justify"/>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6" fillId="4"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6" xfId="0" applyFont="1" applyBorder="1" applyAlignment="1">
      <alignment horizontal="justify" vertical="center" wrapText="1"/>
    </xf>
    <xf numFmtId="0" fontId="5" fillId="0" borderId="5" xfId="0" applyFont="1" applyBorder="1" applyAlignment="1">
      <alignment horizontal="justify" vertical="center" wrapText="1"/>
    </xf>
    <xf numFmtId="0" fontId="5" fillId="0" borderId="14" xfId="0" applyFont="1" applyBorder="1" applyAlignment="1">
      <alignment horizontal="justify" vertical="center" wrapText="1"/>
    </xf>
    <xf numFmtId="0" fontId="9" fillId="5" borderId="0" xfId="0" applyFont="1" applyFill="1" applyBorder="1"/>
    <xf numFmtId="0" fontId="8" fillId="6" borderId="5"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9" borderId="28" xfId="0" applyFont="1" applyFill="1" applyBorder="1" applyAlignment="1">
      <alignment horizontal="center" vertical="center" wrapText="1"/>
    </xf>
    <xf numFmtId="0" fontId="12" fillId="8" borderId="28" xfId="0" applyFont="1" applyFill="1" applyBorder="1" applyAlignment="1">
      <alignment horizontal="center" vertical="center" wrapText="1"/>
    </xf>
    <xf numFmtId="0" fontId="13" fillId="0" borderId="0" xfId="0" applyFont="1" applyAlignment="1">
      <alignment vertical="center"/>
    </xf>
    <xf numFmtId="0" fontId="9" fillId="0" borderId="0" xfId="0" applyFont="1" applyAlignment="1">
      <alignment vertical="center"/>
    </xf>
    <xf numFmtId="0" fontId="15" fillId="8" borderId="28" xfId="0" applyFont="1" applyFill="1" applyBorder="1" applyAlignment="1">
      <alignment horizontal="center" vertical="center" wrapText="1"/>
    </xf>
    <xf numFmtId="0" fontId="12" fillId="9" borderId="26" xfId="0" applyFont="1" applyFill="1" applyBorder="1" applyAlignment="1">
      <alignment horizontal="center" vertical="center" wrapText="1"/>
    </xf>
    <xf numFmtId="0" fontId="0" fillId="9" borderId="2" xfId="0" applyFill="1" applyBorder="1"/>
    <xf numFmtId="0" fontId="0" fillId="10" borderId="2" xfId="0" applyFill="1" applyBorder="1"/>
    <xf numFmtId="0" fontId="0" fillId="13" borderId="14" xfId="0" applyFill="1" applyBorder="1"/>
    <xf numFmtId="0" fontId="9" fillId="5" borderId="0" xfId="0" applyFont="1" applyFill="1" applyBorder="1" applyAlignment="1">
      <alignment vertical="center"/>
    </xf>
    <xf numFmtId="0" fontId="12" fillId="5" borderId="0" xfId="0" applyFont="1" applyFill="1" applyBorder="1" applyAlignment="1">
      <alignment horizontal="center" vertical="center" wrapText="1"/>
    </xf>
    <xf numFmtId="0" fontId="12" fillId="8" borderId="25" xfId="0" applyFont="1" applyFill="1" applyBorder="1" applyAlignment="1">
      <alignment horizontal="center" vertical="center" wrapText="1"/>
    </xf>
    <xf numFmtId="0" fontId="12" fillId="8" borderId="28"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2" fillId="0" borderId="0" xfId="0" applyFont="1" applyAlignment="1">
      <alignment horizontal="justify" vertical="center"/>
    </xf>
    <xf numFmtId="0" fontId="0" fillId="0" borderId="2" xfId="0" applyBorder="1"/>
    <xf numFmtId="0" fontId="0" fillId="0" borderId="14" xfId="0" applyBorder="1"/>
    <xf numFmtId="0" fontId="17" fillId="4" borderId="15" xfId="0" applyFont="1" applyFill="1" applyBorder="1" applyAlignment="1">
      <alignment horizontal="center" vertical="center" wrapText="1"/>
    </xf>
    <xf numFmtId="0" fontId="17" fillId="4" borderId="8" xfId="0" applyFont="1" applyFill="1" applyBorder="1" applyAlignment="1">
      <alignment horizontal="center" vertical="center"/>
    </xf>
    <xf numFmtId="0" fontId="18" fillId="4" borderId="10" xfId="0" applyFont="1" applyFill="1" applyBorder="1" applyAlignment="1">
      <alignment vertical="center"/>
    </xf>
    <xf numFmtId="0" fontId="0" fillId="0" borderId="0" xfId="0" applyAlignment="1">
      <alignment vertical="center"/>
    </xf>
    <xf numFmtId="0" fontId="1" fillId="14" borderId="15" xfId="0" applyFont="1" applyFill="1" applyBorder="1" applyAlignment="1">
      <alignment vertical="center"/>
    </xf>
    <xf numFmtId="0" fontId="23" fillId="15" borderId="3" xfId="0" applyFont="1" applyFill="1" applyBorder="1" applyAlignment="1">
      <alignment vertical="center"/>
    </xf>
    <xf numFmtId="0" fontId="1" fillId="14" borderId="3" xfId="0" applyFont="1" applyFill="1" applyBorder="1" applyAlignment="1">
      <alignment vertical="center"/>
    </xf>
    <xf numFmtId="0" fontId="0" fillId="5" borderId="3" xfId="0" applyFont="1" applyFill="1" applyBorder="1" applyAlignment="1">
      <alignment vertical="center"/>
    </xf>
    <xf numFmtId="0" fontId="24" fillId="16" borderId="3" xfId="0" applyFont="1" applyFill="1" applyBorder="1" applyAlignment="1">
      <alignment vertical="center"/>
    </xf>
    <xf numFmtId="0" fontId="0" fillId="17" borderId="5" xfId="0" applyFont="1" applyFill="1" applyBorder="1" applyAlignment="1">
      <alignment vertical="center"/>
    </xf>
    <xf numFmtId="0" fontId="5" fillId="7" borderId="5" xfId="0" applyFont="1" applyFill="1" applyBorder="1" applyAlignment="1">
      <alignment horizontal="center" vertical="center" wrapText="1"/>
    </xf>
    <xf numFmtId="0" fontId="21" fillId="7" borderId="14" xfId="0" applyFont="1" applyFill="1" applyBorder="1" applyAlignment="1">
      <alignment horizontal="justify" vertical="center" wrapText="1"/>
    </xf>
    <xf numFmtId="0" fontId="5" fillId="19" borderId="5" xfId="0" applyFont="1" applyFill="1" applyBorder="1" applyAlignment="1">
      <alignment horizontal="center" vertical="center" wrapText="1"/>
    </xf>
    <xf numFmtId="0" fontId="21" fillId="19" borderId="14" xfId="0" applyFont="1" applyFill="1" applyBorder="1" applyAlignment="1">
      <alignment horizontal="justify" vertical="center" wrapText="1"/>
    </xf>
    <xf numFmtId="0" fontId="5" fillId="19" borderId="14" xfId="0" applyFont="1" applyFill="1" applyBorder="1" applyAlignment="1">
      <alignment vertical="center" wrapText="1"/>
    </xf>
    <xf numFmtId="0" fontId="5" fillId="20" borderId="5" xfId="0" applyFont="1" applyFill="1" applyBorder="1" applyAlignment="1">
      <alignment horizontal="center" vertical="center" wrapText="1"/>
    </xf>
    <xf numFmtId="0" fontId="21" fillId="20" borderId="14" xfId="0" applyFont="1" applyFill="1" applyBorder="1" applyAlignment="1">
      <alignment horizontal="justify" vertical="center" wrapText="1"/>
    </xf>
    <xf numFmtId="0" fontId="5" fillId="21" borderId="5" xfId="0" applyFont="1" applyFill="1" applyBorder="1" applyAlignment="1">
      <alignment horizontal="center" vertical="center" wrapText="1"/>
    </xf>
    <xf numFmtId="0" fontId="21" fillId="21" borderId="14" xfId="0" applyFont="1" applyFill="1" applyBorder="1" applyAlignment="1">
      <alignment horizontal="justify" vertical="center" wrapText="1"/>
    </xf>
    <xf numFmtId="0" fontId="5" fillId="0" borderId="2" xfId="0" applyFont="1" applyBorder="1" applyAlignment="1">
      <alignment horizontal="justify" vertical="center" wrapText="1"/>
    </xf>
    <xf numFmtId="0" fontId="19" fillId="0" borderId="0" xfId="0" applyFont="1" applyAlignment="1" applyProtection="1">
      <alignment horizontal="center" vertical="center"/>
      <protection locked="0"/>
    </xf>
    <xf numFmtId="0" fontId="19" fillId="0" borderId="0" xfId="0" applyFont="1" applyBorder="1" applyAlignment="1" applyProtection="1">
      <alignment horizontal="center" vertical="center"/>
      <protection locked="0"/>
    </xf>
    <xf numFmtId="0" fontId="5" fillId="0" borderId="11" xfId="0" applyFont="1" applyBorder="1" applyAlignment="1">
      <alignment vertical="center" wrapText="1"/>
    </xf>
    <xf numFmtId="0" fontId="5" fillId="0" borderId="2" xfId="0" applyFont="1" applyBorder="1" applyAlignment="1">
      <alignment vertical="center" wrapText="1"/>
    </xf>
    <xf numFmtId="0" fontId="5" fillId="0" borderId="12" xfId="0" applyFont="1" applyBorder="1" applyAlignment="1">
      <alignment vertical="center" wrapText="1"/>
    </xf>
    <xf numFmtId="0" fontId="5" fillId="0" borderId="14" xfId="0" applyFont="1" applyBorder="1" applyAlignment="1">
      <alignment vertical="center" wrapText="1"/>
    </xf>
    <xf numFmtId="0" fontId="5" fillId="0" borderId="11"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1" xfId="0" applyFont="1" applyBorder="1" applyAlignment="1">
      <alignment horizontal="justify" vertical="center"/>
    </xf>
    <xf numFmtId="0" fontId="5" fillId="0" borderId="12" xfId="0" applyFont="1" applyBorder="1" applyAlignment="1">
      <alignment horizontal="justify" vertical="center"/>
    </xf>
    <xf numFmtId="0" fontId="25" fillId="0" borderId="0" xfId="0" applyFont="1" applyAlignment="1" applyProtection="1">
      <alignment horizontal="center" wrapText="1"/>
      <protection locked="0"/>
    </xf>
    <xf numFmtId="0" fontId="25" fillId="2" borderId="0" xfId="0" applyFont="1" applyFill="1" applyAlignment="1" applyProtection="1">
      <alignment horizontal="center" wrapText="1"/>
      <protection locked="0"/>
    </xf>
    <xf numFmtId="0" fontId="25" fillId="0" borderId="0" xfId="0" applyFont="1" applyBorder="1" applyAlignment="1" applyProtection="1">
      <alignment horizontal="center" vertical="center" wrapText="1"/>
      <protection locked="0"/>
    </xf>
    <xf numFmtId="0" fontId="25" fillId="0" borderId="0" xfId="0" applyFont="1" applyBorder="1" applyAlignment="1" applyProtection="1">
      <alignment horizontal="center" wrapText="1"/>
      <protection locked="0"/>
    </xf>
    <xf numFmtId="0" fontId="19" fillId="0" borderId="0" xfId="0" applyFont="1" applyProtection="1">
      <protection locked="0"/>
    </xf>
    <xf numFmtId="0" fontId="19" fillId="0" borderId="0" xfId="0" applyFont="1" applyAlignment="1" applyProtection="1">
      <alignment horizontal="left" vertical="center" wrapText="1"/>
      <protection locked="0"/>
    </xf>
    <xf numFmtId="0" fontId="19" fillId="0" borderId="0" xfId="0" applyFont="1" applyAlignment="1" applyProtection="1">
      <alignment horizontal="center" vertical="center"/>
    </xf>
    <xf numFmtId="0" fontId="19" fillId="0" borderId="0" xfId="0" applyFont="1" applyAlignment="1" applyProtection="1">
      <alignment vertical="center" wrapText="1"/>
      <protection locked="0"/>
    </xf>
    <xf numFmtId="0" fontId="19" fillId="2" borderId="0" xfId="0" applyFont="1" applyFill="1" applyAlignment="1" applyProtection="1">
      <alignment horizontal="center" vertical="center"/>
      <protection locked="0"/>
    </xf>
    <xf numFmtId="0" fontId="19" fillId="2" borderId="0" xfId="0" applyFont="1" applyFill="1" applyAlignment="1" applyProtection="1">
      <alignment horizontal="center" vertical="center"/>
    </xf>
    <xf numFmtId="0" fontId="19" fillId="2" borderId="0" xfId="0" applyFont="1" applyFill="1" applyAlignment="1" applyProtection="1">
      <alignment vertical="center" wrapText="1"/>
      <protection locked="0"/>
    </xf>
    <xf numFmtId="0" fontId="19" fillId="0" borderId="0" xfId="0" applyFont="1" applyAlignment="1" applyProtection="1">
      <alignment vertical="center"/>
      <protection locked="0"/>
    </xf>
    <xf numFmtId="0" fontId="25" fillId="0" borderId="0" xfId="0" applyFont="1" applyAlignment="1" applyProtection="1">
      <alignment wrapText="1"/>
      <protection locked="0"/>
    </xf>
    <xf numFmtId="0" fontId="29" fillId="2" borderId="0" xfId="0" applyFont="1" applyFill="1" applyAlignment="1" applyProtection="1">
      <alignment horizontal="left" vertical="center" wrapText="1"/>
      <protection locked="0"/>
    </xf>
    <xf numFmtId="0" fontId="28" fillId="5" borderId="0" xfId="0" applyFont="1" applyFill="1" applyAlignment="1" applyProtection="1">
      <alignment horizontal="center" vertical="center"/>
    </xf>
    <xf numFmtId="0" fontId="28" fillId="3" borderId="11" xfId="0" applyFont="1" applyFill="1" applyBorder="1" applyAlignment="1" applyProtection="1">
      <alignment horizontal="center" vertical="center" wrapText="1"/>
    </xf>
    <xf numFmtId="0" fontId="28" fillId="3" borderId="12" xfId="0" applyFont="1" applyFill="1" applyBorder="1" applyAlignment="1" applyProtection="1">
      <alignment horizontal="center" vertical="center" wrapText="1"/>
      <protection locked="0"/>
    </xf>
    <xf numFmtId="0" fontId="28" fillId="3" borderId="14" xfId="0" applyFont="1" applyFill="1" applyBorder="1" applyAlignment="1" applyProtection="1">
      <alignment horizontal="center" vertical="center" wrapText="1"/>
      <protection locked="0"/>
    </xf>
    <xf numFmtId="0" fontId="5" fillId="0" borderId="0" xfId="0" applyFont="1" applyFill="1" applyBorder="1" applyAlignment="1">
      <alignment horizontal="justify" vertical="center" wrapText="1"/>
    </xf>
    <xf numFmtId="0" fontId="19" fillId="0" borderId="0" xfId="0" applyFont="1" applyBorder="1" applyAlignment="1" applyProtection="1">
      <alignment horizontal="justify" vertical="center" wrapText="1"/>
      <protection locked="0"/>
    </xf>
    <xf numFmtId="0" fontId="19" fillId="5" borderId="0"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xf>
    <xf numFmtId="0" fontId="19" fillId="5" borderId="0" xfId="0" applyFont="1" applyFill="1" applyBorder="1" applyAlignment="1" applyProtection="1">
      <alignment horizontal="justify" vertical="center" wrapText="1"/>
      <protection locked="0"/>
    </xf>
    <xf numFmtId="0" fontId="25" fillId="5" borderId="0" xfId="0" applyFont="1" applyFill="1" applyBorder="1" applyAlignment="1" applyProtection="1">
      <alignment horizontal="center" vertical="center" wrapText="1"/>
      <protection locked="0"/>
    </xf>
    <xf numFmtId="0" fontId="19" fillId="5" borderId="0" xfId="0" applyFont="1" applyFill="1" applyAlignment="1" applyProtection="1">
      <alignment vertical="center"/>
      <protection locked="0"/>
    </xf>
    <xf numFmtId="0" fontId="19" fillId="0" borderId="0" xfId="0" applyFont="1" applyAlignment="1" applyProtection="1">
      <alignment horizontal="justify" vertical="center" wrapText="1"/>
      <protection locked="0"/>
    </xf>
    <xf numFmtId="0" fontId="19" fillId="2" borderId="0" xfId="0" applyFont="1" applyFill="1" applyAlignment="1" applyProtection="1">
      <alignment horizontal="justify" vertical="center" wrapText="1"/>
      <protection locked="0"/>
    </xf>
    <xf numFmtId="0" fontId="25" fillId="0" borderId="0" xfId="0" applyFont="1" applyAlignment="1" applyProtection="1">
      <alignment horizontal="center" vertical="center" wrapText="1"/>
      <protection locked="0"/>
    </xf>
    <xf numFmtId="0" fontId="25" fillId="2" borderId="0" xfId="0" applyFont="1" applyFill="1" applyAlignment="1" applyProtection="1">
      <alignment horizontal="center" vertical="center" wrapText="1"/>
      <protection locked="0"/>
    </xf>
    <xf numFmtId="0" fontId="25" fillId="0" borderId="0" xfId="0" applyFont="1" applyAlignment="1" applyProtection="1">
      <alignment vertical="center" wrapText="1"/>
      <protection locked="0"/>
    </xf>
    <xf numFmtId="0" fontId="19" fillId="0" borderId="1" xfId="0" applyFont="1" applyBorder="1" applyAlignment="1" applyProtection="1">
      <alignment horizontal="left" vertical="center" wrapText="1"/>
      <protection locked="0"/>
    </xf>
    <xf numFmtId="0" fontId="19" fillId="5" borderId="0" xfId="0" applyFont="1" applyFill="1" applyProtection="1">
      <protection locked="0"/>
    </xf>
    <xf numFmtId="0" fontId="19" fillId="5" borderId="0" xfId="0" applyFont="1" applyFill="1" applyBorder="1" applyAlignment="1" applyProtection="1">
      <alignment vertical="center" wrapText="1"/>
      <protection locked="0"/>
    </xf>
    <xf numFmtId="0" fontId="32" fillId="5" borderId="0" xfId="0" applyFont="1" applyFill="1" applyBorder="1" applyAlignment="1" applyProtection="1">
      <alignment horizontal="center" vertical="center" wrapText="1"/>
      <protection locked="0"/>
    </xf>
    <xf numFmtId="0" fontId="33" fillId="5" borderId="0" xfId="0" applyFont="1" applyFill="1" applyBorder="1" applyAlignment="1" applyProtection="1">
      <alignment horizontal="center" vertical="center" wrapText="1"/>
      <protection locked="0"/>
    </xf>
    <xf numFmtId="0" fontId="25" fillId="5" borderId="0" xfId="0" applyFont="1" applyFill="1" applyBorder="1" applyAlignment="1" applyProtection="1">
      <alignment horizontal="center" wrapText="1"/>
      <protection locked="0"/>
    </xf>
    <xf numFmtId="14" fontId="25" fillId="5" borderId="0" xfId="0" applyNumberFormat="1" applyFont="1" applyFill="1" applyBorder="1" applyAlignment="1" applyProtection="1">
      <alignment horizontal="center" vertical="center" wrapText="1"/>
      <protection locked="0"/>
    </xf>
    <xf numFmtId="0" fontId="19" fillId="0" borderId="0" xfId="0" applyFont="1" applyAlignment="1" applyProtection="1">
      <alignment horizontal="center" vertical="center" wrapText="1"/>
      <protection locked="0"/>
    </xf>
    <xf numFmtId="0" fontId="19" fillId="2" borderId="0" xfId="0" applyFont="1" applyFill="1" applyAlignment="1" applyProtection="1">
      <alignment horizontal="center" vertical="center" wrapText="1"/>
      <protection locked="0"/>
    </xf>
    <xf numFmtId="14" fontId="19" fillId="5" borderId="0" xfId="0" applyNumberFormat="1" applyFont="1" applyFill="1" applyBorder="1" applyAlignment="1" applyProtection="1">
      <alignment horizontal="center" vertical="center" wrapText="1"/>
      <protection locked="0"/>
    </xf>
    <xf numFmtId="0" fontId="19" fillId="5" borderId="0" xfId="0" applyFont="1" applyFill="1" applyBorder="1" applyAlignment="1" applyProtection="1">
      <alignment horizontal="center" vertical="center" wrapText="1"/>
      <protection locked="0"/>
    </xf>
    <xf numFmtId="14" fontId="19" fillId="13" borderId="0" xfId="0" applyNumberFormat="1" applyFont="1" applyFill="1" applyBorder="1" applyAlignment="1" applyProtection="1">
      <alignment horizontal="center" vertical="center" wrapText="1"/>
      <protection locked="0"/>
    </xf>
    <xf numFmtId="0" fontId="19" fillId="13" borderId="0"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20" fillId="0" borderId="0" xfId="0" applyFont="1" applyAlignment="1" applyProtection="1">
      <alignment horizontal="left" vertical="center" wrapText="1"/>
      <protection locked="0"/>
    </xf>
    <xf numFmtId="14" fontId="33" fillId="5" borderId="0" xfId="0" applyNumberFormat="1" applyFont="1" applyFill="1" applyBorder="1" applyAlignment="1" applyProtection="1">
      <alignment horizontal="center" vertical="center" wrapText="1"/>
      <protection locked="0"/>
    </xf>
    <xf numFmtId="0" fontId="19" fillId="0" borderId="0" xfId="0" applyFont="1" applyAlignment="1" applyProtection="1">
      <alignment horizontal="center" vertical="center" wrapText="1"/>
    </xf>
    <xf numFmtId="0" fontId="19" fillId="2" borderId="0" xfId="0" applyFont="1" applyFill="1" applyAlignment="1" applyProtection="1">
      <alignment horizontal="center" vertical="center" wrapText="1"/>
    </xf>
    <xf numFmtId="0" fontId="19" fillId="5" borderId="0" xfId="0" applyFont="1" applyFill="1" applyBorder="1" applyAlignment="1" applyProtection="1">
      <alignment horizontal="center" vertical="center" wrapText="1"/>
    </xf>
    <xf numFmtId="0" fontId="19" fillId="5" borderId="0" xfId="0" applyFont="1" applyFill="1" applyBorder="1" applyAlignment="1" applyProtection="1">
      <alignment wrapText="1"/>
      <protection locked="0"/>
    </xf>
    <xf numFmtId="0" fontId="19" fillId="5" borderId="0" xfId="0" applyFont="1" applyFill="1" applyBorder="1" applyAlignment="1" applyProtection="1">
      <alignment horizontal="left" vertical="center" wrapText="1"/>
      <protection locked="0"/>
    </xf>
    <xf numFmtId="0" fontId="19" fillId="0" borderId="0" xfId="0" applyFont="1" applyBorder="1" applyAlignment="1" applyProtection="1">
      <alignment horizontal="left" vertical="center" wrapText="1"/>
      <protection locked="0"/>
    </xf>
    <xf numFmtId="0" fontId="19" fillId="0" borderId="0" xfId="0" applyFont="1" applyBorder="1" applyAlignment="1" applyProtection="1">
      <alignment horizontal="center" vertical="center"/>
    </xf>
    <xf numFmtId="0" fontId="19" fillId="0" borderId="0" xfId="0" applyFont="1" applyBorder="1" applyAlignment="1" applyProtection="1">
      <alignment vertical="center" wrapText="1"/>
      <protection locked="0"/>
    </xf>
    <xf numFmtId="0" fontId="19" fillId="0" borderId="0" xfId="0" applyFont="1" applyBorder="1" applyAlignment="1" applyProtection="1">
      <alignment horizontal="center" vertical="center" wrapText="1"/>
    </xf>
    <xf numFmtId="0" fontId="19" fillId="0" borderId="11" xfId="0" applyFont="1" applyBorder="1" applyAlignment="1" applyProtection="1">
      <alignment vertical="center"/>
      <protection locked="0"/>
    </xf>
    <xf numFmtId="0" fontId="28" fillId="0" borderId="6" xfId="0" applyFont="1" applyBorder="1" applyAlignment="1" applyProtection="1">
      <alignment horizontal="left" vertical="center" wrapText="1"/>
      <protection locked="0"/>
    </xf>
    <xf numFmtId="0" fontId="28" fillId="3" borderId="0" xfId="0" applyFont="1" applyFill="1" applyBorder="1" applyAlignment="1" applyProtection="1">
      <alignment horizontal="center" vertical="center" wrapText="1"/>
    </xf>
    <xf numFmtId="0" fontId="28" fillId="5" borderId="0" xfId="0" applyFont="1" applyFill="1" applyAlignment="1" applyProtection="1">
      <alignment horizontal="center" vertical="center" wrapText="1"/>
    </xf>
    <xf numFmtId="0" fontId="28" fillId="5" borderId="0" xfId="0" applyFont="1" applyFill="1" applyAlignment="1" applyProtection="1">
      <alignment horizontal="center" vertical="center" wrapText="1"/>
      <protection locked="0"/>
    </xf>
    <xf numFmtId="0" fontId="28" fillId="3" borderId="8" xfId="0" applyFont="1" applyFill="1" applyBorder="1" applyAlignment="1" applyProtection="1">
      <alignment horizontal="center" vertical="center" wrapText="1"/>
      <protection locked="0"/>
    </xf>
    <xf numFmtId="0" fontId="28" fillId="3" borderId="10" xfId="0" applyFont="1" applyFill="1" applyBorder="1" applyAlignment="1" applyProtection="1">
      <alignment horizontal="center" vertical="center" wrapText="1"/>
      <protection locked="0"/>
    </xf>
    <xf numFmtId="0" fontId="28" fillId="5" borderId="0" xfId="0" applyFont="1" applyFill="1" applyAlignment="1" applyProtection="1">
      <alignment horizontal="center" vertical="center" wrapText="1"/>
    </xf>
    <xf numFmtId="0" fontId="28" fillId="3" borderId="6" xfId="0" applyFont="1" applyFill="1" applyBorder="1" applyAlignment="1" applyProtection="1">
      <alignment horizontal="center" vertical="center" wrapText="1"/>
    </xf>
    <xf numFmtId="0" fontId="28" fillId="3" borderId="4" xfId="0" applyFont="1" applyFill="1" applyBorder="1" applyAlignment="1" applyProtection="1">
      <alignment horizontal="center" vertical="center" wrapText="1"/>
    </xf>
    <xf numFmtId="0" fontId="28" fillId="3" borderId="10" xfId="0" applyFont="1" applyFill="1" applyBorder="1" applyAlignment="1" applyProtection="1">
      <alignment horizontal="center" vertical="center" textRotation="90" wrapText="1"/>
    </xf>
    <xf numFmtId="0" fontId="28" fillId="5" borderId="0" xfId="0" applyFont="1" applyFill="1" applyAlignment="1" applyProtection="1">
      <alignment horizontal="center" vertical="center" wrapText="1"/>
      <protection locked="0"/>
    </xf>
    <xf numFmtId="0" fontId="28" fillId="3" borderId="8" xfId="0" applyFont="1" applyFill="1" applyBorder="1" applyAlignment="1" applyProtection="1">
      <alignment horizontal="center" vertical="center" wrapText="1"/>
      <protection locked="0"/>
    </xf>
    <xf numFmtId="0" fontId="28" fillId="3" borderId="10" xfId="0" applyFont="1" applyFill="1" applyBorder="1" applyAlignment="1" applyProtection="1">
      <alignment horizontal="center" vertical="center" wrapText="1"/>
      <protection locked="0"/>
    </xf>
    <xf numFmtId="0" fontId="28" fillId="3" borderId="6" xfId="0" applyFont="1" applyFill="1" applyBorder="1" applyAlignment="1" applyProtection="1">
      <alignment horizontal="center" vertical="center" wrapText="1"/>
      <protection locked="0"/>
    </xf>
    <xf numFmtId="0" fontId="28" fillId="3" borderId="7" xfId="0" applyFont="1" applyFill="1" applyBorder="1" applyAlignment="1" applyProtection="1">
      <alignment horizontal="center" vertical="center" wrapText="1"/>
      <protection locked="0"/>
    </xf>
    <xf numFmtId="0" fontId="28" fillId="3" borderId="4" xfId="0" applyFont="1" applyFill="1" applyBorder="1" applyAlignment="1" applyProtection="1">
      <alignment horizontal="center" vertical="center" wrapText="1"/>
      <protection locked="0"/>
    </xf>
    <xf numFmtId="0" fontId="28" fillId="3" borderId="0" xfId="0" applyFont="1" applyFill="1" applyBorder="1" applyAlignment="1" applyProtection="1">
      <alignment horizontal="center" vertical="center" wrapText="1"/>
      <protection locked="0"/>
    </xf>
    <xf numFmtId="0" fontId="28" fillId="3" borderId="2" xfId="0" applyFont="1" applyFill="1" applyBorder="1" applyAlignment="1" applyProtection="1">
      <alignment horizontal="center" vertical="center" wrapText="1"/>
      <protection locked="0"/>
    </xf>
    <xf numFmtId="0" fontId="28" fillId="3" borderId="15" xfId="0" applyFont="1" applyFill="1" applyBorder="1" applyAlignment="1" applyProtection="1">
      <alignment horizontal="center" vertical="center" wrapText="1"/>
      <protection locked="0"/>
    </xf>
    <xf numFmtId="0" fontId="28" fillId="3" borderId="3" xfId="0" applyFont="1" applyFill="1" applyBorder="1" applyAlignment="1" applyProtection="1">
      <alignment horizontal="center" vertical="center" wrapText="1"/>
      <protection locked="0"/>
    </xf>
    <xf numFmtId="0" fontId="28" fillId="3" borderId="8" xfId="0" applyFont="1" applyFill="1" applyBorder="1" applyAlignment="1" applyProtection="1">
      <alignment horizontal="center" vertical="center" wrapText="1"/>
    </xf>
    <xf numFmtId="0" fontId="28" fillId="3" borderId="0" xfId="0" applyFont="1" applyFill="1" applyBorder="1" applyAlignment="1" applyProtection="1">
      <alignment horizontal="center" vertical="center" wrapText="1"/>
    </xf>
    <xf numFmtId="0" fontId="28" fillId="3" borderId="0" xfId="0" applyFont="1" applyFill="1" applyBorder="1" applyAlignment="1" applyProtection="1">
      <alignment horizontal="justify" vertical="center" wrapText="1"/>
      <protection locked="0"/>
    </xf>
    <xf numFmtId="0" fontId="31" fillId="3" borderId="0" xfId="0" applyFont="1" applyFill="1" applyBorder="1" applyAlignment="1" applyProtection="1">
      <alignment horizontal="center" vertical="center" wrapText="1"/>
      <protection locked="0"/>
    </xf>
    <xf numFmtId="0" fontId="9" fillId="7" borderId="6" xfId="0" applyFont="1" applyFill="1" applyBorder="1" applyAlignment="1">
      <alignment horizontal="center" wrapText="1"/>
    </xf>
    <xf numFmtId="0" fontId="9" fillId="7" borderId="7" xfId="0" applyFont="1" applyFill="1" applyBorder="1" applyAlignment="1">
      <alignment horizontal="center" wrapText="1"/>
    </xf>
    <xf numFmtId="0" fontId="9" fillId="7" borderId="4" xfId="0" applyFont="1" applyFill="1" applyBorder="1" applyAlignment="1">
      <alignment horizontal="center" wrapText="1"/>
    </xf>
    <xf numFmtId="0" fontId="1" fillId="0" borderId="0" xfId="0" applyFont="1" applyAlignment="1">
      <alignment horizontal="left"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12" fillId="9" borderId="31" xfId="0" applyFont="1" applyFill="1" applyBorder="1" applyAlignment="1">
      <alignment horizontal="center" vertical="center" wrapText="1"/>
    </xf>
    <xf numFmtId="0" fontId="12" fillId="9" borderId="32" xfId="0" applyFont="1" applyFill="1" applyBorder="1" applyAlignment="1">
      <alignment horizontal="center" vertical="center" wrapText="1"/>
    </xf>
    <xf numFmtId="0" fontId="12" fillId="12" borderId="31" xfId="0" applyFont="1" applyFill="1" applyBorder="1" applyAlignment="1">
      <alignment horizontal="center" vertical="center" wrapText="1"/>
    </xf>
    <xf numFmtId="0" fontId="12" fillId="12" borderId="32" xfId="0" applyFont="1" applyFill="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8" borderId="6"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12" fillId="8" borderId="15"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8" borderId="27" xfId="0" applyFont="1" applyFill="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10" borderId="31" xfId="0" applyFont="1" applyFill="1" applyBorder="1" applyAlignment="1">
      <alignment horizontal="center" vertical="center" wrapText="1"/>
    </xf>
    <xf numFmtId="0" fontId="12" fillId="10" borderId="32" xfId="0" applyFont="1" applyFill="1" applyBorder="1" applyAlignment="1">
      <alignment horizontal="center" vertical="center" wrapText="1"/>
    </xf>
    <xf numFmtId="0" fontId="12" fillId="13" borderId="31" xfId="0" applyFont="1" applyFill="1" applyBorder="1" applyAlignment="1">
      <alignment horizontal="center" vertical="center" wrapText="1"/>
    </xf>
    <xf numFmtId="0" fontId="12" fillId="13" borderId="32" xfId="0" applyFont="1" applyFill="1" applyBorder="1" applyAlignment="1">
      <alignment horizontal="center" vertical="center" wrapText="1"/>
    </xf>
    <xf numFmtId="0" fontId="12" fillId="18" borderId="31" xfId="0" applyFont="1" applyFill="1" applyBorder="1" applyAlignment="1">
      <alignment horizontal="center" vertical="center" wrapText="1"/>
    </xf>
    <xf numFmtId="0" fontId="12" fillId="18" borderId="32" xfId="0" applyFont="1" applyFill="1" applyBorder="1" applyAlignment="1">
      <alignment horizontal="center" vertical="center" wrapText="1"/>
    </xf>
    <xf numFmtId="0" fontId="12" fillId="11" borderId="31" xfId="0" applyFont="1" applyFill="1" applyBorder="1" applyAlignment="1">
      <alignment horizontal="center" vertical="center" wrapText="1"/>
    </xf>
    <xf numFmtId="0" fontId="12" fillId="11" borderId="32" xfId="0" applyFont="1" applyFill="1" applyBorder="1" applyAlignment="1">
      <alignment horizontal="center" vertical="center" wrapText="1"/>
    </xf>
    <xf numFmtId="0" fontId="14" fillId="12" borderId="31" xfId="0" applyFont="1" applyFill="1" applyBorder="1" applyAlignment="1">
      <alignment horizontal="center" vertical="center" wrapText="1"/>
    </xf>
    <xf numFmtId="0" fontId="14" fillId="12" borderId="32"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14" fillId="9" borderId="32" xfId="0" applyFont="1" applyFill="1" applyBorder="1" applyAlignment="1">
      <alignment horizontal="center" vertical="center" wrapText="1"/>
    </xf>
    <xf numFmtId="0" fontId="14" fillId="10" borderId="31"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14" fillId="11" borderId="31" xfId="0" applyFont="1" applyFill="1" applyBorder="1" applyAlignment="1">
      <alignment horizontal="center" vertical="center" wrapText="1"/>
    </xf>
    <xf numFmtId="0" fontId="14" fillId="11" borderId="32" xfId="0" applyFont="1" applyFill="1" applyBorder="1" applyAlignment="1">
      <alignment horizontal="center" vertical="center" wrapText="1"/>
    </xf>
    <xf numFmtId="0" fontId="12" fillId="8" borderId="34" xfId="0" applyFont="1" applyFill="1" applyBorder="1" applyAlignment="1">
      <alignment horizontal="center" vertical="center" wrapText="1"/>
    </xf>
    <xf numFmtId="0" fontId="12" fillId="8" borderId="28" xfId="0" applyFont="1" applyFill="1" applyBorder="1" applyAlignment="1">
      <alignment horizontal="center" vertical="center" wrapText="1"/>
    </xf>
    <xf numFmtId="0" fontId="0" fillId="8" borderId="35" xfId="0" applyFill="1" applyBorder="1" applyAlignment="1">
      <alignment vertical="center" wrapText="1"/>
    </xf>
    <xf numFmtId="0" fontId="0" fillId="8" borderId="26" xfId="0" applyFill="1" applyBorder="1" applyAlignment="1">
      <alignment vertical="center" wrapText="1"/>
    </xf>
    <xf numFmtId="0" fontId="12" fillId="8" borderId="33" xfId="0" applyFont="1" applyFill="1" applyBorder="1" applyAlignment="1">
      <alignment horizontal="center" vertical="center" wrapText="1"/>
    </xf>
    <xf numFmtId="0" fontId="12" fillId="8" borderId="36" xfId="0" applyFont="1" applyFill="1" applyBorder="1" applyAlignment="1">
      <alignment horizontal="center" vertical="center" wrapText="1"/>
    </xf>
    <xf numFmtId="0" fontId="12" fillId="8" borderId="25" xfId="0" applyFont="1" applyFill="1" applyBorder="1" applyAlignment="1">
      <alignment horizontal="center" vertical="center" wrapText="1"/>
    </xf>
    <xf numFmtId="0" fontId="12" fillId="8" borderId="0" xfId="0" applyFont="1" applyFill="1" applyBorder="1" applyAlignment="1">
      <alignment horizontal="center" vertical="center" wrapText="1"/>
    </xf>
    <xf numFmtId="0" fontId="12" fillId="8" borderId="35" xfId="0" applyFont="1" applyFill="1" applyBorder="1" applyAlignment="1">
      <alignment horizontal="center" vertical="center" wrapText="1"/>
    </xf>
    <xf numFmtId="0" fontId="12" fillId="8" borderId="37"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8" borderId="31" xfId="0" applyFont="1" applyFill="1" applyBorder="1" applyAlignment="1">
      <alignment horizontal="center" vertical="center" wrapText="1"/>
    </xf>
    <xf numFmtId="0" fontId="12" fillId="8" borderId="38" xfId="0" applyFont="1" applyFill="1" applyBorder="1" applyAlignment="1">
      <alignment horizontal="center" vertical="center" wrapText="1"/>
    </xf>
    <xf numFmtId="0" fontId="12" fillId="8" borderId="32" xfId="0" applyFont="1" applyFill="1" applyBorder="1" applyAlignment="1">
      <alignment horizontal="center" vertical="center" wrapText="1"/>
    </xf>
    <xf numFmtId="0" fontId="12" fillId="11" borderId="33" xfId="0" applyFont="1" applyFill="1" applyBorder="1" applyAlignment="1">
      <alignment horizontal="center" vertical="center" wrapText="1"/>
    </xf>
    <xf numFmtId="0" fontId="12" fillId="11" borderId="25" xfId="0" applyFont="1" applyFill="1" applyBorder="1" applyAlignment="1">
      <alignment horizontal="center" vertical="center" wrapText="1"/>
    </xf>
    <xf numFmtId="0" fontId="12" fillId="11" borderId="35" xfId="0" applyFont="1" applyFill="1" applyBorder="1" applyAlignment="1">
      <alignment horizontal="center" vertical="center" wrapText="1"/>
    </xf>
    <xf numFmtId="0" fontId="12" fillId="11" borderId="26" xfId="0" applyFont="1" applyFill="1" applyBorder="1" applyAlignment="1">
      <alignment horizontal="center" vertical="center" wrapText="1"/>
    </xf>
    <xf numFmtId="0" fontId="12" fillId="5" borderId="0" xfId="0" applyFont="1" applyFill="1" applyBorder="1" applyAlignment="1">
      <alignment horizontal="center" vertical="center" wrapText="1"/>
    </xf>
    <xf numFmtId="0" fontId="16" fillId="9" borderId="31" xfId="0" applyFont="1" applyFill="1" applyBorder="1" applyAlignment="1">
      <alignment horizontal="center" vertical="center" wrapText="1"/>
    </xf>
    <xf numFmtId="0" fontId="16" fillId="9" borderId="32" xfId="0" applyFont="1" applyFill="1" applyBorder="1" applyAlignment="1">
      <alignment horizontal="center" vertical="center" wrapText="1"/>
    </xf>
    <xf numFmtId="0" fontId="12" fillId="11" borderId="15" xfId="0" applyFont="1" applyFill="1" applyBorder="1" applyAlignment="1">
      <alignment horizontal="center" vertical="center" wrapText="1"/>
    </xf>
    <xf numFmtId="0" fontId="12" fillId="11" borderId="5" xfId="0" applyFont="1" applyFill="1" applyBorder="1" applyAlignment="1">
      <alignment horizontal="center" vertical="center" wrapText="1"/>
    </xf>
    <xf numFmtId="0" fontId="16" fillId="11" borderId="38" xfId="0" applyFont="1" applyFill="1" applyBorder="1" applyAlignment="1">
      <alignment horizontal="center" vertical="center" wrapText="1"/>
    </xf>
    <xf numFmtId="0" fontId="16" fillId="11" borderId="32" xfId="0" applyFont="1" applyFill="1" applyBorder="1" applyAlignment="1">
      <alignment horizontal="center" vertical="center" wrapText="1"/>
    </xf>
    <xf numFmtId="0" fontId="16" fillId="10" borderId="31" xfId="0" applyFont="1" applyFill="1" applyBorder="1" applyAlignment="1">
      <alignment horizontal="center" vertical="center" wrapText="1"/>
    </xf>
    <xf numFmtId="0" fontId="16" fillId="10" borderId="32" xfId="0" applyFont="1" applyFill="1" applyBorder="1" applyAlignment="1">
      <alignment horizontal="center" vertical="center" wrapText="1"/>
    </xf>
    <xf numFmtId="0" fontId="16" fillId="11" borderId="31" xfId="0" applyFont="1" applyFill="1" applyBorder="1" applyAlignment="1">
      <alignment horizontal="center" vertical="center" wrapText="1"/>
    </xf>
    <xf numFmtId="0" fontId="14" fillId="8" borderId="34" xfId="0" applyFont="1" applyFill="1" applyBorder="1" applyAlignment="1">
      <alignment horizontal="center" vertical="center" wrapText="1"/>
    </xf>
    <xf numFmtId="0" fontId="14" fillId="8" borderId="28" xfId="0" applyFont="1" applyFill="1" applyBorder="1" applyAlignment="1">
      <alignment horizontal="center" vertical="center" wrapText="1"/>
    </xf>
    <xf numFmtId="0" fontId="0" fillId="0" borderId="11" xfId="0" applyFont="1" applyBorder="1" applyAlignment="1">
      <alignment horizontal="left" vertical="center" wrapText="1"/>
    </xf>
    <xf numFmtId="0" fontId="0" fillId="0" borderId="2" xfId="0" applyFont="1" applyBorder="1" applyAlignment="1">
      <alignment horizontal="left" vertical="center" wrapText="1"/>
    </xf>
    <xf numFmtId="0" fontId="0" fillId="0" borderId="12" xfId="0" applyFont="1" applyBorder="1" applyAlignment="1">
      <alignment horizontal="left" vertical="center" wrapText="1"/>
    </xf>
    <xf numFmtId="0" fontId="0" fillId="0" borderId="14" xfId="0" applyFont="1" applyBorder="1" applyAlignment="1">
      <alignment horizontal="left" vertical="center" wrapText="1"/>
    </xf>
    <xf numFmtId="0" fontId="17" fillId="4" borderId="8" xfId="0" applyFont="1" applyFill="1" applyBorder="1" applyAlignment="1">
      <alignment horizontal="center" wrapText="1"/>
    </xf>
    <xf numFmtId="0" fontId="17" fillId="4" borderId="10" xfId="0" applyFont="1" applyFill="1" applyBorder="1" applyAlignment="1">
      <alignment horizontal="center" wrapText="1"/>
    </xf>
    <xf numFmtId="0" fontId="0" fillId="0" borderId="8" xfId="0" applyFont="1" applyBorder="1" applyAlignment="1">
      <alignment horizontal="left" vertical="center" wrapText="1"/>
    </xf>
    <xf numFmtId="0" fontId="0" fillId="0" borderId="10" xfId="0" applyFont="1" applyBorder="1" applyAlignment="1">
      <alignment horizontal="left" vertical="center" wrapText="1"/>
    </xf>
    <xf numFmtId="0" fontId="8" fillId="6" borderId="6" xfId="0" applyFont="1" applyFill="1" applyBorder="1" applyAlignment="1">
      <alignment horizontal="justify" vertical="center" wrapText="1"/>
    </xf>
    <xf numFmtId="0" fontId="8" fillId="6" borderId="4" xfId="0" applyFont="1" applyFill="1" applyBorder="1" applyAlignment="1">
      <alignment horizontal="justify" vertical="center" wrapText="1"/>
    </xf>
    <xf numFmtId="0" fontId="27" fillId="6" borderId="6" xfId="0" applyFont="1" applyFill="1" applyBorder="1" applyAlignment="1">
      <alignment horizontal="justify" vertical="center" wrapText="1"/>
    </xf>
    <xf numFmtId="0" fontId="27" fillId="6" borderId="4" xfId="0" applyFont="1" applyFill="1" applyBorder="1" applyAlignment="1">
      <alignment horizontal="justify" vertical="center" wrapText="1"/>
    </xf>
    <xf numFmtId="0" fontId="27" fillId="6" borderId="6" xfId="0" applyFont="1" applyFill="1" applyBorder="1" applyAlignment="1">
      <alignment horizontal="justify" vertical="center"/>
    </xf>
    <xf numFmtId="0" fontId="27" fillId="6" borderId="4" xfId="0" applyFont="1" applyFill="1" applyBorder="1" applyAlignment="1">
      <alignment horizontal="justify" vertical="center"/>
    </xf>
    <xf numFmtId="0" fontId="19" fillId="5" borderId="0" xfId="0" applyFont="1" applyFill="1" applyBorder="1" applyAlignment="1">
      <alignment vertical="center" wrapText="1"/>
    </xf>
    <xf numFmtId="0" fontId="19" fillId="5" borderId="0" xfId="0" applyFont="1" applyFill="1" applyBorder="1" applyAlignment="1">
      <alignment horizontal="left" vertical="center" wrapText="1"/>
    </xf>
    <xf numFmtId="0" fontId="25" fillId="5" borderId="0" xfId="0" applyFont="1" applyFill="1" applyBorder="1" applyAlignment="1" applyProtection="1">
      <alignment horizontal="justify" vertical="center" wrapText="1"/>
      <protection locked="0"/>
    </xf>
    <xf numFmtId="0" fontId="33" fillId="5" borderId="0" xfId="0" applyFont="1" applyFill="1" applyBorder="1" applyAlignment="1" applyProtection="1">
      <alignment horizontal="justify" vertical="center" wrapText="1"/>
      <protection locked="0"/>
    </xf>
    <xf numFmtId="0" fontId="19" fillId="0" borderId="0" xfId="0" applyFont="1" applyBorder="1" applyAlignment="1" applyProtection="1">
      <alignment vertical="center"/>
      <protection locked="0"/>
    </xf>
    <xf numFmtId="0" fontId="28" fillId="5" borderId="15" xfId="0" applyFont="1" applyFill="1" applyBorder="1" applyAlignment="1" applyProtection="1">
      <alignment horizontal="left" vertical="center" wrapText="1"/>
      <protection locked="0"/>
    </xf>
    <xf numFmtId="0" fontId="28" fillId="3" borderId="9" xfId="0" applyFont="1" applyFill="1" applyBorder="1" applyAlignment="1" applyProtection="1">
      <alignment horizontal="center" vertical="center" wrapText="1"/>
      <protection locked="0"/>
    </xf>
    <xf numFmtId="0" fontId="19" fillId="0" borderId="8" xfId="0" applyFont="1" applyBorder="1" applyAlignment="1" applyProtection="1">
      <alignment vertical="center"/>
      <protection locked="0"/>
    </xf>
    <xf numFmtId="0" fontId="28" fillId="3" borderId="1" xfId="0" applyFont="1" applyFill="1" applyBorder="1" applyAlignment="1" applyProtection="1">
      <alignment horizontal="left" vertical="center" wrapText="1"/>
      <protection locked="0"/>
    </xf>
    <xf numFmtId="0" fontId="28" fillId="3" borderId="13" xfId="0" applyFont="1" applyFill="1" applyBorder="1" applyAlignment="1" applyProtection="1">
      <alignment horizontal="center" vertical="center" wrapText="1"/>
    </xf>
    <xf numFmtId="0" fontId="28" fillId="3" borderId="12" xfId="0" applyFont="1" applyFill="1" applyBorder="1" applyAlignment="1" applyProtection="1">
      <alignment horizontal="center" vertical="center" wrapText="1"/>
    </xf>
    <xf numFmtId="0" fontId="28" fillId="3" borderId="13" xfId="0" applyFont="1" applyFill="1" applyBorder="1" applyAlignment="1" applyProtection="1">
      <alignment horizontal="center" vertical="center" wrapText="1"/>
    </xf>
    <xf numFmtId="0" fontId="28" fillId="3" borderId="5" xfId="0" applyFont="1" applyFill="1" applyBorder="1" applyAlignment="1" applyProtection="1">
      <alignment horizontal="center" vertical="center" wrapText="1"/>
      <protection locked="0"/>
    </xf>
    <xf numFmtId="0" fontId="28" fillId="3" borderId="13" xfId="0" applyFont="1" applyFill="1" applyBorder="1" applyAlignment="1" applyProtection="1">
      <alignment horizontal="justify" vertical="center" wrapText="1"/>
      <protection locked="0"/>
    </xf>
    <xf numFmtId="0" fontId="31" fillId="3" borderId="13" xfId="0" applyFont="1" applyFill="1" applyBorder="1" applyAlignment="1" applyProtection="1">
      <alignment horizontal="center" vertical="center" wrapText="1"/>
      <protection locked="0"/>
    </xf>
    <xf numFmtId="0" fontId="28" fillId="3" borderId="13" xfId="0" applyFont="1" applyFill="1" applyBorder="1" applyAlignment="1" applyProtection="1">
      <alignment horizontal="center" vertical="center" wrapText="1"/>
      <protection locked="0"/>
    </xf>
    <xf numFmtId="0" fontId="28" fillId="3" borderId="14" xfId="0" applyFont="1" applyFill="1" applyBorder="1" applyAlignment="1" applyProtection="1">
      <alignment horizontal="center" vertical="center" wrapText="1"/>
      <protection locked="0"/>
    </xf>
    <xf numFmtId="0" fontId="28" fillId="3" borderId="2" xfId="0" applyFont="1" applyFill="1" applyBorder="1" applyAlignment="1" applyProtection="1">
      <alignment horizontal="center" vertical="center" textRotation="90" wrapText="1"/>
    </xf>
    <xf numFmtId="0" fontId="28" fillId="5" borderId="0" xfId="0" applyFont="1" applyFill="1" applyBorder="1" applyAlignment="1" applyProtection="1">
      <alignment horizontal="left" vertical="center" wrapText="1"/>
      <protection locked="0"/>
    </xf>
    <xf numFmtId="0" fontId="28" fillId="3" borderId="14" xfId="0" applyFont="1" applyFill="1" applyBorder="1" applyAlignment="1" applyProtection="1">
      <alignment horizontal="center" vertical="center" textRotation="90" wrapText="1"/>
    </xf>
    <xf numFmtId="0" fontId="28" fillId="3" borderId="15" xfId="0" applyFont="1" applyFill="1" applyBorder="1" applyAlignment="1" applyProtection="1">
      <alignment horizontal="center" vertical="center" textRotation="90" wrapText="1"/>
      <protection locked="0"/>
    </xf>
    <xf numFmtId="0" fontId="28" fillId="3" borderId="3" xfId="0" applyFont="1" applyFill="1" applyBorder="1" applyAlignment="1" applyProtection="1">
      <alignment horizontal="center" vertical="center" textRotation="90" wrapText="1"/>
      <protection locked="0"/>
    </xf>
    <xf numFmtId="0" fontId="28" fillId="3" borderId="5" xfId="0" applyFont="1" applyFill="1" applyBorder="1" applyAlignment="1" applyProtection="1">
      <alignment horizontal="center" vertical="center" textRotation="90" wrapText="1"/>
      <protection locked="0"/>
    </xf>
    <xf numFmtId="0" fontId="28" fillId="5" borderId="0" xfId="0" applyFont="1" applyFill="1" applyBorder="1" applyAlignment="1" applyProtection="1">
      <alignment horizontal="center" vertical="center" wrapText="1"/>
      <protection locked="0"/>
    </xf>
    <xf numFmtId="0" fontId="25" fillId="5" borderId="16" xfId="0" applyFont="1" applyFill="1" applyBorder="1" applyAlignment="1" applyProtection="1">
      <alignment horizontal="center" vertical="center" wrapText="1"/>
      <protection locked="0"/>
    </xf>
    <xf numFmtId="0" fontId="19" fillId="5" borderId="16" xfId="0" applyFont="1" applyFill="1" applyBorder="1" applyAlignment="1">
      <alignment vertical="center" wrapText="1"/>
    </xf>
    <xf numFmtId="0" fontId="19" fillId="5" borderId="16" xfId="0" applyFont="1" applyFill="1" applyBorder="1" applyAlignment="1" applyProtection="1">
      <alignment horizontal="center" vertical="center"/>
      <protection locked="0"/>
    </xf>
    <xf numFmtId="0" fontId="19" fillId="5" borderId="16" xfId="0" applyFont="1" applyFill="1" applyBorder="1" applyAlignment="1" applyProtection="1">
      <alignment horizontal="center" vertical="center"/>
    </xf>
    <xf numFmtId="0" fontId="19" fillId="5" borderId="16" xfId="0" applyFont="1" applyFill="1" applyBorder="1" applyAlignment="1" applyProtection="1">
      <alignment vertical="center" wrapText="1"/>
      <protection locked="0"/>
    </xf>
    <xf numFmtId="0" fontId="19" fillId="5" borderId="16" xfId="0" applyFont="1" applyFill="1" applyBorder="1" applyAlignment="1" applyProtection="1">
      <alignment horizontal="center" vertical="center" wrapText="1"/>
    </xf>
    <xf numFmtId="0" fontId="19" fillId="5" borderId="16" xfId="0" applyFont="1" applyFill="1" applyBorder="1" applyAlignment="1" applyProtection="1">
      <alignment horizontal="justify" vertical="center" wrapText="1"/>
      <protection locked="0"/>
    </xf>
    <xf numFmtId="14" fontId="19" fillId="5" borderId="16" xfId="0" applyNumberFormat="1" applyFont="1" applyFill="1" applyBorder="1" applyAlignment="1" applyProtection="1">
      <alignment horizontal="center" vertical="center" wrapText="1"/>
      <protection locked="0"/>
    </xf>
    <xf numFmtId="0" fontId="19" fillId="5" borderId="16" xfId="0" applyFont="1" applyFill="1" applyBorder="1" applyAlignment="1" applyProtection="1">
      <alignment horizontal="center" vertical="center" wrapText="1"/>
      <protection locked="0"/>
    </xf>
    <xf numFmtId="0" fontId="19" fillId="5" borderId="16" xfId="0" applyFont="1" applyFill="1" applyBorder="1" applyAlignment="1" applyProtection="1">
      <alignment horizontal="left" vertical="center" wrapText="1"/>
      <protection locked="0"/>
    </xf>
    <xf numFmtId="14" fontId="25" fillId="5" borderId="16" xfId="0" applyNumberFormat="1" applyFont="1" applyFill="1" applyBorder="1" applyAlignment="1" applyProtection="1">
      <alignment horizontal="center" vertical="center" wrapText="1"/>
      <protection locked="0"/>
    </xf>
    <xf numFmtId="0" fontId="25" fillId="5" borderId="39" xfId="0" applyFont="1" applyFill="1" applyBorder="1" applyAlignment="1" applyProtection="1">
      <alignment horizontal="center" vertical="center" wrapText="1"/>
      <protection locked="0"/>
    </xf>
    <xf numFmtId="0" fontId="19" fillId="5" borderId="39" xfId="0" applyFont="1" applyFill="1" applyBorder="1" applyAlignment="1">
      <alignment vertical="center" wrapText="1"/>
    </xf>
    <xf numFmtId="0" fontId="19" fillId="5" borderId="39" xfId="0" applyFont="1" applyFill="1" applyBorder="1" applyAlignment="1" applyProtection="1">
      <alignment horizontal="center" vertical="center"/>
      <protection locked="0"/>
    </xf>
    <xf numFmtId="0" fontId="19" fillId="5" borderId="39" xfId="0" applyFont="1" applyFill="1" applyBorder="1" applyAlignment="1" applyProtection="1">
      <alignment horizontal="center" vertical="center"/>
    </xf>
    <xf numFmtId="0" fontId="19" fillId="5" borderId="39" xfId="0" applyFont="1" applyFill="1" applyBorder="1" applyAlignment="1" applyProtection="1">
      <alignment vertical="center" wrapText="1"/>
      <protection locked="0"/>
    </xf>
    <xf numFmtId="0" fontId="19" fillId="5" borderId="39" xfId="0" applyFont="1" applyFill="1" applyBorder="1" applyAlignment="1" applyProtection="1">
      <alignment horizontal="center" vertical="center" wrapText="1"/>
    </xf>
    <xf numFmtId="0" fontId="19" fillId="5" borderId="39" xfId="0" applyFont="1" applyFill="1" applyBorder="1" applyAlignment="1" applyProtection="1">
      <alignment horizontal="justify" vertical="center" wrapText="1"/>
      <protection locked="0"/>
    </xf>
    <xf numFmtId="14" fontId="19" fillId="5" borderId="39" xfId="0" applyNumberFormat="1" applyFont="1" applyFill="1" applyBorder="1" applyAlignment="1" applyProtection="1">
      <alignment horizontal="center" vertical="center" wrapText="1"/>
      <protection locked="0"/>
    </xf>
    <xf numFmtId="0" fontId="19" fillId="5" borderId="39" xfId="0" applyFont="1" applyFill="1" applyBorder="1" applyAlignment="1" applyProtection="1">
      <alignment horizontal="center" vertical="center" wrapText="1"/>
      <protection locked="0"/>
    </xf>
  </cellXfs>
  <cellStyles count="1">
    <cellStyle name="Normal" xfId="0" builtinId="0"/>
  </cellStyles>
  <dxfs count="64">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1" tint="0.499984740745262"/>
        </patternFill>
      </fill>
    </dxf>
    <dxf>
      <font>
        <color auto="1"/>
      </font>
      <fill>
        <patternFill>
          <bgColor theme="0"/>
        </patternFill>
      </fill>
    </dxf>
    <dxf>
      <fill>
        <patternFill>
          <bgColor theme="0"/>
        </patternFill>
      </fill>
    </dxf>
    <dxf>
      <font>
        <color rgb="FF9C6500"/>
      </font>
      <fill>
        <patternFill>
          <bgColor rgb="FFFFEB9C"/>
        </patternFill>
      </fill>
    </dxf>
    <dxf>
      <font>
        <color theme="5" tint="-0.499984740745262"/>
      </font>
      <fill>
        <patternFill>
          <bgColor rgb="FFFFA86D"/>
        </patternFill>
      </fill>
    </dxf>
    <dxf>
      <font>
        <color rgb="FF9C0006"/>
      </font>
      <fill>
        <patternFill>
          <bgColor rgb="FFFFC7CE"/>
        </patternFill>
      </fill>
    </dxf>
    <dxf>
      <fill>
        <patternFill>
          <bgColor theme="0"/>
        </patternFill>
      </fill>
    </dxf>
    <dxf>
      <font>
        <color theme="5" tint="-0.499984740745262"/>
      </font>
      <fill>
        <patternFill>
          <bgColor theme="7"/>
        </patternFill>
      </fill>
    </dxf>
    <dxf>
      <font>
        <color theme="5" tint="-0.499984740745262"/>
      </font>
      <fill>
        <patternFill>
          <bgColor theme="7"/>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patternFill>
      </fill>
    </dxf>
    <dxf>
      <font>
        <color rgb="FF006100"/>
      </font>
      <fill>
        <patternFill>
          <bgColor rgb="FFC6EF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ont>
        <color theme="8" tint="-0.499984740745262"/>
      </font>
      <fill>
        <patternFill>
          <bgColor theme="4" tint="0.3999450666829432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8" tint="-0.499984740745262"/>
      </font>
      <fill>
        <patternFill>
          <bgColor theme="4" tint="0.3999450666829432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patternFill>
      </fill>
    </dxf>
    <dxf>
      <font>
        <color theme="1"/>
      </font>
      <fill>
        <patternFill>
          <bgColor theme="0"/>
        </patternFill>
      </fill>
    </dxf>
    <dxf>
      <font>
        <color rgb="FF006100"/>
      </font>
      <fill>
        <patternFill>
          <bgColor rgb="FFC6EFCE"/>
        </patternFill>
      </fill>
    </dxf>
    <dxf>
      <font>
        <color theme="5" tint="-0.499984740745262"/>
      </font>
      <fill>
        <patternFill>
          <bgColor theme="7"/>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b val="0"/>
        <i val="0"/>
      </font>
      <fill>
        <patternFill>
          <bgColor rgb="FFFF0000"/>
        </patternFill>
      </fill>
    </dxf>
    <dxf>
      <font>
        <color rgb="FF9C6500"/>
      </font>
      <fill>
        <patternFill>
          <bgColor rgb="FFFFEB9C"/>
        </patternFill>
      </fill>
    </dxf>
    <dxf>
      <font>
        <color theme="5" tint="-0.499984740745262"/>
      </font>
      <fill>
        <patternFill>
          <bgColor theme="7"/>
        </patternFill>
      </fill>
    </dxf>
    <dxf>
      <font>
        <color rgb="FF9C0006"/>
      </font>
      <fill>
        <patternFill>
          <bgColor rgb="FFFFC7CE"/>
        </patternFill>
      </fill>
    </dxf>
  </dxfs>
  <tableStyles count="0" defaultTableStyle="TableStyleMedium2" defaultPivotStyle="PivotStyleLight16"/>
  <colors>
    <mruColors>
      <color rgb="FFFCB2B9"/>
      <color rgb="FFFFA8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108585</xdr:colOff>
      <xdr:row>0</xdr:row>
      <xdr:rowOff>166370</xdr:rowOff>
    </xdr:from>
    <xdr:to>
      <xdr:col>7</xdr:col>
      <xdr:colOff>693420</xdr:colOff>
      <xdr:row>7</xdr:row>
      <xdr:rowOff>469187</xdr:rowOff>
    </xdr:to>
    <xdr:pic>
      <xdr:nvPicPr>
        <xdr:cNvPr id="6" name="Imagem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9535" y="166370"/>
          <a:ext cx="3816985" cy="26967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PLAN\GESTAO_DE_PROJETOS\Portf&#243;lio%20de%20projetos\Estrat&#233;gicos\2015_2020\2017\9_Implantar%20a%20gest&#227;o%20de%20riscos%20e%20controles%20internos_era%202016\TRE-AC\Metodologia\Formul&#225;rio%20MGR-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3"/>
  <sheetViews>
    <sheetView showGridLines="0" tabSelected="1" topLeftCell="A8" zoomScale="60" zoomScaleNormal="60" workbookViewId="0">
      <pane xSplit="2" ySplit="7" topLeftCell="H90" activePane="bottomRight" state="frozen"/>
      <selection activeCell="A8" sqref="A8"/>
      <selection pane="topRight" activeCell="D8" sqref="D8"/>
      <selection pane="bottomLeft" activeCell="A11" sqref="A11"/>
      <selection pane="bottomRight" activeCell="L34" sqref="L34"/>
    </sheetView>
  </sheetViews>
  <sheetFormatPr defaultColWidth="8.88671875" defaultRowHeight="14.4" x14ac:dyDescent="0.3"/>
  <cols>
    <col min="1" max="1" width="11.33203125" style="112" customWidth="1"/>
    <col min="2" max="2" width="63" style="106" customWidth="1"/>
    <col min="3" max="3" width="9.33203125" style="91" customWidth="1"/>
    <col min="4" max="4" width="9.44140625" style="91" customWidth="1"/>
    <col min="5" max="5" width="5.88671875" style="107" customWidth="1"/>
    <col min="6" max="6" width="53.88671875" style="108" customWidth="1"/>
    <col min="7" max="7" width="10.88671875" style="91" customWidth="1"/>
    <col min="8" max="8" width="10" style="107" customWidth="1"/>
    <col min="9" max="9" width="13" style="107" customWidth="1"/>
    <col min="10" max="10" width="23.33203125" style="147" customWidth="1"/>
    <col min="11" max="11" width="13" style="91" customWidth="1"/>
    <col min="12" max="12" width="46.33203125" style="126" customWidth="1"/>
    <col min="13" max="13" width="18.6640625" style="128" customWidth="1"/>
    <col min="14" max="14" width="12.5546875" style="101" customWidth="1"/>
    <col min="15" max="15" width="12.77734375" style="138" customWidth="1"/>
    <col min="16" max="16" width="12.88671875" style="138" customWidth="1"/>
    <col min="17" max="17" width="22.44140625" style="138" customWidth="1"/>
    <col min="18" max="18" width="8.88671875" style="112"/>
    <col min="19" max="16384" width="8.88671875" style="105"/>
  </cols>
  <sheetData>
    <row r="1" spans="1:18" x14ac:dyDescent="0.3">
      <c r="B1" s="106" t="s">
        <v>0</v>
      </c>
    </row>
    <row r="3" spans="1:18" x14ac:dyDescent="0.3">
      <c r="B3" s="106" t="s">
        <v>1</v>
      </c>
    </row>
    <row r="5" spans="1:18" x14ac:dyDescent="0.3">
      <c r="B5" s="114" t="s">
        <v>186</v>
      </c>
      <c r="C5" s="109"/>
      <c r="D5" s="109"/>
      <c r="E5" s="110"/>
      <c r="F5" s="111"/>
      <c r="G5" s="109"/>
      <c r="H5" s="110"/>
      <c r="I5" s="110"/>
      <c r="J5" s="148"/>
      <c r="K5" s="109"/>
      <c r="L5" s="127"/>
      <c r="M5" s="129"/>
      <c r="N5" s="102"/>
      <c r="O5" s="139"/>
      <c r="P5" s="139"/>
      <c r="Q5" s="139"/>
    </row>
    <row r="6" spans="1:18" ht="29.4" thickBot="1" x14ac:dyDescent="0.35">
      <c r="B6" s="145" t="s">
        <v>118</v>
      </c>
    </row>
    <row r="7" spans="1:18" ht="26.4" customHeight="1" x14ac:dyDescent="0.3">
      <c r="B7" s="270" t="s">
        <v>273</v>
      </c>
      <c r="C7" s="168" t="s">
        <v>191</v>
      </c>
      <c r="D7" s="271"/>
      <c r="E7" s="169"/>
      <c r="F7" s="167"/>
      <c r="G7" s="167"/>
      <c r="H7" s="115"/>
      <c r="I7" s="163"/>
      <c r="J7" s="163"/>
      <c r="K7" s="112"/>
      <c r="M7" s="130"/>
      <c r="N7" s="113"/>
      <c r="O7" s="108"/>
      <c r="P7" s="108"/>
      <c r="Q7" s="108"/>
    </row>
    <row r="8" spans="1:18" ht="26.4" customHeight="1" x14ac:dyDescent="0.3">
      <c r="A8" s="269"/>
      <c r="B8" s="283" t="s">
        <v>0</v>
      </c>
      <c r="C8" s="288"/>
      <c r="D8" s="288"/>
      <c r="E8" s="288"/>
      <c r="F8" s="160"/>
      <c r="G8" s="160"/>
      <c r="H8" s="115"/>
      <c r="I8" s="159"/>
      <c r="J8" s="159"/>
      <c r="K8" s="112"/>
      <c r="M8" s="130"/>
      <c r="N8" s="113"/>
      <c r="O8" s="108"/>
      <c r="P8" s="108"/>
      <c r="Q8" s="108"/>
    </row>
    <row r="9" spans="1:18" ht="26.4" customHeight="1" x14ac:dyDescent="0.3">
      <c r="A9" s="269"/>
      <c r="B9" s="283"/>
      <c r="C9" s="288"/>
      <c r="D9" s="288"/>
      <c r="E9" s="288"/>
      <c r="F9" s="160"/>
      <c r="G9" s="160"/>
      <c r="H9" s="115"/>
      <c r="I9" s="159"/>
      <c r="J9" s="159"/>
      <c r="K9" s="112"/>
      <c r="M9" s="130"/>
      <c r="N9" s="113"/>
      <c r="O9" s="108"/>
      <c r="P9" s="108"/>
      <c r="Q9" s="108"/>
    </row>
    <row r="10" spans="1:18" ht="26.4" customHeight="1" x14ac:dyDescent="0.3">
      <c r="A10" s="269"/>
      <c r="B10" s="283" t="s">
        <v>300</v>
      </c>
      <c r="C10" s="288"/>
      <c r="D10" s="288"/>
      <c r="E10" s="288"/>
      <c r="F10" s="160"/>
      <c r="G10" s="160"/>
      <c r="H10" s="115"/>
      <c r="I10" s="159"/>
      <c r="J10" s="159"/>
      <c r="K10" s="112"/>
      <c r="M10" s="130"/>
      <c r="N10" s="113"/>
      <c r="O10" s="108"/>
      <c r="P10" s="108"/>
      <c r="Q10" s="108"/>
    </row>
    <row r="11" spans="1:18" ht="26.4" customHeight="1" thickBot="1" x14ac:dyDescent="0.35">
      <c r="A11" s="269"/>
      <c r="B11" s="283"/>
      <c r="C11" s="288"/>
      <c r="D11" s="288"/>
      <c r="E11" s="288"/>
      <c r="F11" s="160"/>
      <c r="G11" s="160"/>
      <c r="H11" s="115"/>
      <c r="I11" s="159"/>
      <c r="J11" s="159"/>
      <c r="K11" s="112"/>
      <c r="M11" s="130"/>
      <c r="N11" s="113"/>
      <c r="O11" s="108"/>
      <c r="P11" s="108"/>
      <c r="Q11" s="108"/>
    </row>
    <row r="12" spans="1:18" ht="102.6" customHeight="1" thickBot="1" x14ac:dyDescent="0.35">
      <c r="A12" s="272"/>
      <c r="B12" s="157" t="s">
        <v>286</v>
      </c>
      <c r="C12" s="285" t="s">
        <v>274</v>
      </c>
      <c r="D12" s="285" t="s">
        <v>275</v>
      </c>
      <c r="E12" s="166" t="s">
        <v>276</v>
      </c>
      <c r="F12" s="168" t="s">
        <v>3</v>
      </c>
      <c r="G12" s="169"/>
      <c r="H12" s="177" t="s">
        <v>5</v>
      </c>
      <c r="I12" s="164" t="s">
        <v>4</v>
      </c>
      <c r="J12" s="165"/>
      <c r="K12" s="175" t="s">
        <v>277</v>
      </c>
      <c r="L12" s="170" t="s">
        <v>192</v>
      </c>
      <c r="M12" s="171"/>
      <c r="N12" s="171"/>
      <c r="O12" s="171"/>
      <c r="P12" s="171"/>
      <c r="Q12" s="172"/>
    </row>
    <row r="13" spans="1:18" ht="63.6" customHeight="1" thickBot="1" x14ac:dyDescent="0.35">
      <c r="A13" s="156"/>
      <c r="B13" s="131" t="s">
        <v>296</v>
      </c>
      <c r="C13" s="286"/>
      <c r="D13" s="286"/>
      <c r="E13" s="282"/>
      <c r="F13" s="161"/>
      <c r="G13" s="162"/>
      <c r="H13" s="178"/>
      <c r="I13" s="116"/>
      <c r="J13" s="158"/>
      <c r="K13" s="176"/>
      <c r="L13" s="179" t="s">
        <v>278</v>
      </c>
      <c r="M13" s="180" t="s">
        <v>181</v>
      </c>
      <c r="N13" s="180" t="s">
        <v>141</v>
      </c>
      <c r="O13" s="173" t="s">
        <v>142</v>
      </c>
      <c r="P13" s="173" t="s">
        <v>143</v>
      </c>
      <c r="Q13" s="174" t="s">
        <v>279</v>
      </c>
    </row>
    <row r="14" spans="1:18" ht="69" customHeight="1" thickBot="1" x14ac:dyDescent="0.35">
      <c r="A14" s="273" t="s">
        <v>272</v>
      </c>
      <c r="B14" s="273" t="s">
        <v>282</v>
      </c>
      <c r="C14" s="287"/>
      <c r="D14" s="287"/>
      <c r="E14" s="284"/>
      <c r="F14" s="117" t="s">
        <v>2</v>
      </c>
      <c r="G14" s="118" t="s">
        <v>292</v>
      </c>
      <c r="H14" s="274"/>
      <c r="I14" s="275" t="s">
        <v>280</v>
      </c>
      <c r="J14" s="276" t="s">
        <v>281</v>
      </c>
      <c r="K14" s="277"/>
      <c r="L14" s="278"/>
      <c r="M14" s="279"/>
      <c r="N14" s="279"/>
      <c r="O14" s="280"/>
      <c r="P14" s="280"/>
      <c r="Q14" s="281"/>
    </row>
    <row r="15" spans="1:18" s="132" customFormat="1" ht="91.2" customHeight="1" x14ac:dyDescent="0.3">
      <c r="A15" s="300" t="s">
        <v>271</v>
      </c>
      <c r="B15" s="301" t="s">
        <v>293</v>
      </c>
      <c r="C15" s="302">
        <v>5</v>
      </c>
      <c r="D15" s="302">
        <v>2</v>
      </c>
      <c r="E15" s="303">
        <f>C15*D15</f>
        <v>10</v>
      </c>
      <c r="F15" s="304" t="s">
        <v>299</v>
      </c>
      <c r="G15" s="302">
        <v>0.4</v>
      </c>
      <c r="H15" s="303">
        <f t="shared" ref="H15:H38" si="0">E15*G15</f>
        <v>4</v>
      </c>
      <c r="I15" s="303" t="str">
        <f t="shared" ref="I15:I38" si="1">IF(H15&gt;=15,"EXTREMO",IF(H15&gt;6,"ALTO",IF(H15&gt;2,"MÉDIO",IF(H15&gt;0.1,"BAIXO","NÃO HÁ RISCO"))))</f>
        <v>MÉDIO</v>
      </c>
      <c r="J15" s="305" t="str">
        <f t="shared" ref="J15:J38" si="2">IF(I15="EXTREMO","Absolutamente inaceitável",IF(I15="ALTO","Inaceitável",IF(I15="MÉDIO","Aceitável",IF(I15="BAIXO","Oportunidade","Nãohá"))))</f>
        <v>Aceitável</v>
      </c>
      <c r="K15" s="302" t="s">
        <v>154</v>
      </c>
      <c r="L15" s="306" t="s">
        <v>295</v>
      </c>
      <c r="M15" s="300" t="s">
        <v>164</v>
      </c>
      <c r="N15" s="300" t="s">
        <v>294</v>
      </c>
      <c r="O15" s="307">
        <v>42642</v>
      </c>
      <c r="P15" s="307">
        <v>44184</v>
      </c>
      <c r="Q15" s="308" t="s">
        <v>169</v>
      </c>
      <c r="R15" s="125"/>
    </row>
    <row r="16" spans="1:18" s="132" customFormat="1" ht="138.6" customHeight="1" x14ac:dyDescent="0.3">
      <c r="A16" s="289"/>
      <c r="B16" s="290"/>
      <c r="C16" s="291"/>
      <c r="D16" s="291"/>
      <c r="E16" s="292"/>
      <c r="F16" s="293"/>
      <c r="G16" s="291"/>
      <c r="H16" s="292">
        <f t="shared" si="0"/>
        <v>0</v>
      </c>
      <c r="I16" s="292" t="str">
        <f t="shared" si="1"/>
        <v>NÃO HÁ RISCO</v>
      </c>
      <c r="J16" s="294" t="str">
        <f t="shared" si="2"/>
        <v>Nãohá</v>
      </c>
      <c r="K16" s="291"/>
      <c r="L16" s="298"/>
      <c r="M16" s="289"/>
      <c r="N16" s="289"/>
      <c r="O16" s="296"/>
      <c r="P16" s="296"/>
      <c r="Q16" s="297"/>
      <c r="R16" s="125"/>
    </row>
    <row r="17" spans="1:18" s="132" customFormat="1" ht="42.6" customHeight="1" x14ac:dyDescent="0.3">
      <c r="A17" s="289"/>
      <c r="B17" s="290"/>
      <c r="C17" s="291"/>
      <c r="D17" s="291"/>
      <c r="E17" s="292"/>
      <c r="F17" s="293"/>
      <c r="G17" s="291"/>
      <c r="H17" s="292"/>
      <c r="I17" s="292"/>
      <c r="J17" s="294"/>
      <c r="K17" s="291"/>
      <c r="L17" s="295"/>
      <c r="M17" s="289"/>
      <c r="N17" s="289"/>
      <c r="O17" s="296"/>
      <c r="P17" s="296"/>
      <c r="Q17" s="297"/>
      <c r="R17" s="125"/>
    </row>
    <row r="18" spans="1:18" s="132" customFormat="1" ht="40.5" customHeight="1" x14ac:dyDescent="0.3">
      <c r="A18" s="289"/>
      <c r="B18" s="290"/>
      <c r="C18" s="291"/>
      <c r="D18" s="291"/>
      <c r="E18" s="292"/>
      <c r="F18" s="293"/>
      <c r="G18" s="291"/>
      <c r="H18" s="292"/>
      <c r="I18" s="292"/>
      <c r="J18" s="294"/>
      <c r="K18" s="291"/>
      <c r="L18" s="295"/>
      <c r="M18" s="289"/>
      <c r="N18" s="289"/>
      <c r="O18" s="296"/>
      <c r="P18" s="296"/>
      <c r="Q18" s="297"/>
      <c r="R18" s="125"/>
    </row>
    <row r="19" spans="1:18" s="132" customFormat="1" ht="117.6" customHeight="1" x14ac:dyDescent="0.3">
      <c r="A19" s="289"/>
      <c r="B19" s="290"/>
      <c r="C19" s="291"/>
      <c r="D19" s="291"/>
      <c r="E19" s="292"/>
      <c r="F19" s="293"/>
      <c r="G19" s="291"/>
      <c r="H19" s="292"/>
      <c r="I19" s="292"/>
      <c r="J19" s="294"/>
      <c r="K19" s="291"/>
      <c r="L19" s="298"/>
      <c r="M19" s="289"/>
      <c r="N19" s="289"/>
      <c r="O19" s="296"/>
      <c r="P19" s="296"/>
      <c r="Q19" s="297"/>
      <c r="R19" s="125"/>
    </row>
    <row r="20" spans="1:18" s="132" customFormat="1" ht="41.25" customHeight="1" x14ac:dyDescent="0.3">
      <c r="A20" s="289"/>
      <c r="B20" s="290"/>
      <c r="C20" s="291"/>
      <c r="D20" s="291"/>
      <c r="E20" s="292"/>
      <c r="F20" s="293"/>
      <c r="G20" s="291"/>
      <c r="H20" s="292"/>
      <c r="I20" s="292"/>
      <c r="J20" s="294"/>
      <c r="K20" s="291"/>
      <c r="L20" s="295"/>
      <c r="M20" s="289"/>
      <c r="N20" s="289"/>
      <c r="O20" s="296"/>
      <c r="P20" s="296"/>
      <c r="Q20" s="297"/>
      <c r="R20" s="125"/>
    </row>
    <row r="21" spans="1:18" s="132" customFormat="1" ht="70.2" customHeight="1" x14ac:dyDescent="0.3">
      <c r="A21" s="289"/>
      <c r="B21" s="290"/>
      <c r="C21" s="291"/>
      <c r="D21" s="291"/>
      <c r="E21" s="292"/>
      <c r="F21" s="293"/>
      <c r="G21" s="291"/>
      <c r="H21" s="292"/>
      <c r="I21" s="292"/>
      <c r="J21" s="294"/>
      <c r="K21" s="291"/>
      <c r="L21" s="298"/>
      <c r="M21" s="289"/>
      <c r="N21" s="289"/>
      <c r="O21" s="296"/>
      <c r="P21" s="296"/>
      <c r="Q21" s="297"/>
      <c r="R21" s="125"/>
    </row>
    <row r="22" spans="1:18" s="132" customFormat="1" ht="41.4" customHeight="1" x14ac:dyDescent="0.3">
      <c r="A22" s="289"/>
      <c r="B22" s="290"/>
      <c r="C22" s="291"/>
      <c r="D22" s="291"/>
      <c r="E22" s="292"/>
      <c r="F22" s="293"/>
      <c r="G22" s="291"/>
      <c r="H22" s="292"/>
      <c r="I22" s="292"/>
      <c r="J22" s="294"/>
      <c r="K22" s="291"/>
      <c r="L22" s="298"/>
      <c r="M22" s="289"/>
      <c r="N22" s="289"/>
      <c r="O22" s="296"/>
      <c r="P22" s="296"/>
      <c r="Q22" s="297"/>
      <c r="R22" s="125"/>
    </row>
    <row r="23" spans="1:18" s="132" customFormat="1" ht="41.25" customHeight="1" x14ac:dyDescent="0.3">
      <c r="A23" s="289"/>
      <c r="B23" s="290"/>
      <c r="C23" s="291"/>
      <c r="D23" s="291"/>
      <c r="E23" s="292"/>
      <c r="F23" s="293"/>
      <c r="G23" s="291"/>
      <c r="H23" s="292"/>
      <c r="I23" s="292"/>
      <c r="J23" s="294"/>
      <c r="K23" s="291"/>
      <c r="L23" s="295"/>
      <c r="M23" s="289"/>
      <c r="N23" s="299"/>
      <c r="O23" s="296"/>
      <c r="P23" s="296"/>
      <c r="Q23" s="297"/>
      <c r="R23" s="125"/>
    </row>
    <row r="24" spans="1:18" s="132" customFormat="1" ht="41.25" customHeight="1" x14ac:dyDescent="0.3">
      <c r="A24" s="289"/>
      <c r="B24" s="290"/>
      <c r="C24" s="291"/>
      <c r="D24" s="291"/>
      <c r="E24" s="292"/>
      <c r="F24" s="293"/>
      <c r="G24" s="291"/>
      <c r="H24" s="292"/>
      <c r="I24" s="292"/>
      <c r="J24" s="294"/>
      <c r="K24" s="291"/>
      <c r="L24" s="295"/>
      <c r="M24" s="289"/>
      <c r="N24" s="299"/>
      <c r="O24" s="296"/>
      <c r="P24" s="296"/>
      <c r="Q24" s="297"/>
      <c r="R24" s="125"/>
    </row>
    <row r="25" spans="1:18" s="132" customFormat="1" ht="41.25" customHeight="1" x14ac:dyDescent="0.3">
      <c r="A25" s="124"/>
      <c r="B25" s="265"/>
      <c r="C25" s="121"/>
      <c r="D25" s="121"/>
      <c r="E25" s="122"/>
      <c r="F25" s="133"/>
      <c r="G25" s="121"/>
      <c r="H25" s="122"/>
      <c r="I25" s="122"/>
      <c r="J25" s="149"/>
      <c r="K25" s="121"/>
      <c r="L25" s="123"/>
      <c r="M25" s="124"/>
      <c r="N25" s="137"/>
      <c r="O25" s="140"/>
      <c r="P25" s="140"/>
      <c r="Q25" s="141"/>
      <c r="R25" s="125"/>
    </row>
    <row r="26" spans="1:18" s="132" customFormat="1" ht="54.6" customHeight="1" x14ac:dyDescent="0.3">
      <c r="A26" s="124"/>
      <c r="B26" s="265"/>
      <c r="C26" s="121"/>
      <c r="D26" s="121"/>
      <c r="E26" s="122"/>
      <c r="F26" s="133"/>
      <c r="G26" s="121"/>
      <c r="H26" s="122">
        <f t="shared" si="0"/>
        <v>0</v>
      </c>
      <c r="I26" s="122" t="str">
        <f t="shared" si="1"/>
        <v>NÃO HÁ RISCO</v>
      </c>
      <c r="J26" s="149" t="str">
        <f t="shared" si="2"/>
        <v>Nãohá</v>
      </c>
      <c r="K26" s="121"/>
      <c r="L26" s="123"/>
      <c r="M26" s="124"/>
      <c r="N26" s="124"/>
      <c r="O26" s="140"/>
      <c r="P26" s="141"/>
      <c r="Q26" s="141"/>
      <c r="R26" s="125"/>
    </row>
    <row r="27" spans="1:18" s="125" customFormat="1" ht="89.4" customHeight="1" x14ac:dyDescent="0.3">
      <c r="A27" s="124"/>
      <c r="B27" s="265"/>
      <c r="C27" s="121"/>
      <c r="D27" s="121"/>
      <c r="E27" s="122"/>
      <c r="F27" s="123"/>
      <c r="G27" s="121"/>
      <c r="H27" s="122">
        <f t="shared" si="0"/>
        <v>0</v>
      </c>
      <c r="I27" s="122" t="str">
        <f t="shared" si="1"/>
        <v>NÃO HÁ RISCO</v>
      </c>
      <c r="J27" s="149" t="str">
        <f t="shared" si="2"/>
        <v>Nãohá</v>
      </c>
      <c r="K27" s="121"/>
      <c r="L27" s="123"/>
      <c r="M27" s="124"/>
      <c r="N27" s="124"/>
      <c r="O27" s="141"/>
      <c r="P27" s="141"/>
      <c r="Q27" s="141"/>
    </row>
    <row r="28" spans="1:18" s="125" customFormat="1" ht="59.4" customHeight="1" x14ac:dyDescent="0.3">
      <c r="A28" s="124"/>
      <c r="B28" s="265"/>
      <c r="C28" s="121"/>
      <c r="D28" s="121"/>
      <c r="E28" s="122"/>
      <c r="F28" s="123"/>
      <c r="G28" s="121"/>
      <c r="H28" s="122">
        <f t="shared" si="0"/>
        <v>0</v>
      </c>
      <c r="I28" s="122" t="str">
        <f t="shared" si="1"/>
        <v>NÃO HÁ RISCO</v>
      </c>
      <c r="J28" s="149" t="str">
        <f t="shared" si="2"/>
        <v>Nãohá</v>
      </c>
      <c r="K28" s="121"/>
      <c r="L28" s="123"/>
      <c r="M28" s="124"/>
      <c r="N28" s="124"/>
      <c r="O28" s="140"/>
      <c r="P28" s="140"/>
      <c r="Q28" s="141"/>
    </row>
    <row r="29" spans="1:18" s="125" customFormat="1" ht="117" customHeight="1" x14ac:dyDescent="0.3">
      <c r="A29" s="124"/>
      <c r="B29" s="265"/>
      <c r="C29" s="121"/>
      <c r="D29" s="121"/>
      <c r="E29" s="122"/>
      <c r="F29" s="123"/>
      <c r="G29" s="121"/>
      <c r="H29" s="122"/>
      <c r="I29" s="122"/>
      <c r="J29" s="149"/>
      <c r="K29" s="121"/>
      <c r="L29" s="123"/>
      <c r="M29" s="124"/>
      <c r="N29" s="124"/>
      <c r="O29" s="142"/>
      <c r="P29" s="142"/>
      <c r="Q29" s="141"/>
    </row>
    <row r="30" spans="1:18" s="125" customFormat="1" ht="87.6" customHeight="1" x14ac:dyDescent="0.3">
      <c r="A30" s="124"/>
      <c r="B30" s="265"/>
      <c r="C30" s="121"/>
      <c r="D30" s="121"/>
      <c r="E30" s="122"/>
      <c r="F30" s="123"/>
      <c r="G30" s="121"/>
      <c r="H30" s="122"/>
      <c r="I30" s="122"/>
      <c r="J30" s="149"/>
      <c r="K30" s="121"/>
      <c r="L30" s="123"/>
      <c r="M30" s="124"/>
      <c r="N30" s="124"/>
      <c r="O30" s="143"/>
      <c r="P30" s="143"/>
      <c r="Q30" s="141"/>
    </row>
    <row r="31" spans="1:18" s="132" customFormat="1" ht="89.4" customHeight="1" x14ac:dyDescent="0.3">
      <c r="A31" s="124"/>
      <c r="B31" s="265"/>
      <c r="C31" s="121"/>
      <c r="D31" s="121"/>
      <c r="E31" s="122"/>
      <c r="F31" s="133"/>
      <c r="G31" s="121"/>
      <c r="H31" s="122">
        <f>E31*G31</f>
        <v>0</v>
      </c>
      <c r="I31" s="122" t="str">
        <f>IF(H31&gt;=15,"EXTREMO",IF(H31&gt;6,"ALTO",IF(H31&gt;2,"MÉDIO",IF(H31&gt;0.1,"BAIXO","NÃO HÁ RISCO"))))</f>
        <v>NÃO HÁ RISCO</v>
      </c>
      <c r="J31" s="149" t="str">
        <f>IF(I31="EXTREMO","Absolutamente inaceitável",IF(I31="ALTO","Inaceitável",IF(I31="MÉDIO","Aceitável",IF(I31="BAIXO","Oportunidade","Nãohá"))))</f>
        <v>Nãohá</v>
      </c>
      <c r="K31" s="121"/>
      <c r="L31" s="151"/>
      <c r="M31" s="124"/>
      <c r="N31" s="124"/>
      <c r="O31" s="140"/>
      <c r="P31" s="140"/>
      <c r="Q31" s="141"/>
      <c r="R31" s="125"/>
    </row>
    <row r="32" spans="1:18" s="125" customFormat="1" ht="78.599999999999994" customHeight="1" x14ac:dyDescent="0.3">
      <c r="A32" s="124"/>
      <c r="B32" s="265"/>
      <c r="C32" s="121"/>
      <c r="D32" s="121"/>
      <c r="E32" s="122"/>
      <c r="F32" s="123"/>
      <c r="G32" s="121"/>
      <c r="H32" s="122">
        <f t="shared" si="0"/>
        <v>0</v>
      </c>
      <c r="I32" s="122" t="str">
        <f t="shared" si="1"/>
        <v>NÃO HÁ RISCO</v>
      </c>
      <c r="J32" s="149" t="str">
        <f t="shared" si="2"/>
        <v>Nãohá</v>
      </c>
      <c r="K32" s="121"/>
      <c r="L32" s="123"/>
      <c r="M32" s="124"/>
      <c r="N32" s="124"/>
      <c r="O32" s="140"/>
      <c r="P32" s="140"/>
      <c r="Q32" s="141"/>
    </row>
    <row r="33" spans="1:18" s="125" customFormat="1" ht="50.25" customHeight="1" x14ac:dyDescent="0.3">
      <c r="A33" s="124"/>
      <c r="B33" s="265"/>
      <c r="C33" s="121"/>
      <c r="D33" s="121"/>
      <c r="E33" s="122"/>
      <c r="F33" s="123"/>
      <c r="G33" s="121"/>
      <c r="H33" s="122"/>
      <c r="I33" s="122"/>
      <c r="J33" s="149"/>
      <c r="K33" s="121"/>
      <c r="L33" s="123"/>
      <c r="M33" s="124"/>
      <c r="N33" s="124"/>
      <c r="O33" s="140"/>
      <c r="P33" s="140"/>
      <c r="Q33" s="141"/>
    </row>
    <row r="34" spans="1:18" s="125" customFormat="1" ht="72.599999999999994" customHeight="1" x14ac:dyDescent="0.3">
      <c r="A34" s="124"/>
      <c r="B34" s="266"/>
      <c r="C34" s="121"/>
      <c r="D34" s="121"/>
      <c r="E34" s="122"/>
      <c r="F34" s="123"/>
      <c r="G34" s="121"/>
      <c r="H34" s="122">
        <f t="shared" si="0"/>
        <v>0</v>
      </c>
      <c r="I34" s="122" t="str">
        <f t="shared" si="1"/>
        <v>NÃO HÁ RISCO</v>
      </c>
      <c r="J34" s="149" t="str">
        <f t="shared" si="2"/>
        <v>Nãohá</v>
      </c>
      <c r="K34" s="121"/>
      <c r="L34" s="123"/>
      <c r="M34" s="124"/>
      <c r="N34" s="124"/>
      <c r="O34" s="140"/>
      <c r="P34" s="140"/>
      <c r="Q34" s="141"/>
    </row>
    <row r="35" spans="1:18" s="125" customFormat="1" ht="132" customHeight="1" x14ac:dyDescent="0.3">
      <c r="A35" s="124"/>
      <c r="B35" s="265"/>
      <c r="C35" s="121"/>
      <c r="D35" s="121"/>
      <c r="E35" s="122"/>
      <c r="F35" s="123"/>
      <c r="G35" s="121"/>
      <c r="H35" s="122">
        <f t="shared" si="0"/>
        <v>0</v>
      </c>
      <c r="I35" s="122" t="str">
        <f t="shared" si="1"/>
        <v>NÃO HÁ RISCO</v>
      </c>
      <c r="J35" s="149" t="str">
        <f t="shared" si="2"/>
        <v>Nãohá</v>
      </c>
      <c r="K35" s="121"/>
      <c r="L35" s="123"/>
      <c r="M35" s="124"/>
      <c r="N35" s="124"/>
      <c r="O35" s="140"/>
      <c r="P35" s="140"/>
      <c r="Q35" s="141"/>
    </row>
    <row r="36" spans="1:18" s="132" customFormat="1" ht="93" customHeight="1" x14ac:dyDescent="0.3">
      <c r="A36" s="124"/>
      <c r="B36" s="265"/>
      <c r="C36" s="121"/>
      <c r="D36" s="121"/>
      <c r="E36" s="122"/>
      <c r="F36" s="133"/>
      <c r="G36" s="121"/>
      <c r="H36" s="122">
        <f t="shared" si="0"/>
        <v>0</v>
      </c>
      <c r="I36" s="122" t="str">
        <f t="shared" si="1"/>
        <v>NÃO HÁ RISCO</v>
      </c>
      <c r="J36" s="149" t="str">
        <f t="shared" si="2"/>
        <v>Nãohá</v>
      </c>
      <c r="K36" s="121"/>
      <c r="L36" s="123"/>
      <c r="M36" s="124"/>
      <c r="N36" s="124"/>
      <c r="O36" s="140"/>
      <c r="P36" s="141"/>
      <c r="Q36" s="141"/>
      <c r="R36" s="125"/>
    </row>
    <row r="37" spans="1:18" s="125" customFormat="1" ht="44.4" customHeight="1" x14ac:dyDescent="0.3">
      <c r="A37" s="124"/>
      <c r="B37" s="265"/>
      <c r="C37" s="121"/>
      <c r="D37" s="121"/>
      <c r="E37" s="122"/>
      <c r="F37" s="123"/>
      <c r="G37" s="121"/>
      <c r="H37" s="122">
        <f t="shared" si="0"/>
        <v>0</v>
      </c>
      <c r="I37" s="122" t="str">
        <f t="shared" si="1"/>
        <v>NÃO HÁ RISCO</v>
      </c>
      <c r="J37" s="149" t="str">
        <f t="shared" si="2"/>
        <v>Nãohá</v>
      </c>
      <c r="K37" s="121"/>
      <c r="L37" s="123"/>
      <c r="M37" s="124"/>
      <c r="N37" s="124"/>
      <c r="O37" s="140"/>
      <c r="P37" s="140"/>
      <c r="Q37" s="141"/>
    </row>
    <row r="38" spans="1:18" s="125" customFormat="1" ht="66" customHeight="1" x14ac:dyDescent="0.3">
      <c r="A38" s="124"/>
      <c r="B38" s="265"/>
      <c r="C38" s="121"/>
      <c r="D38" s="121"/>
      <c r="E38" s="122"/>
      <c r="F38" s="123"/>
      <c r="G38" s="121"/>
      <c r="H38" s="122">
        <f t="shared" si="0"/>
        <v>0</v>
      </c>
      <c r="I38" s="122" t="str">
        <f t="shared" si="1"/>
        <v>NÃO HÁ RISCO</v>
      </c>
      <c r="J38" s="149" t="str">
        <f t="shared" si="2"/>
        <v>Nãohá</v>
      </c>
      <c r="K38" s="121"/>
      <c r="L38" s="123"/>
      <c r="M38" s="124"/>
      <c r="N38" s="124"/>
      <c r="O38" s="141"/>
      <c r="P38" s="141"/>
      <c r="Q38" s="141"/>
    </row>
    <row r="39" spans="1:18" s="125" customFormat="1" ht="99" customHeight="1" x14ac:dyDescent="0.3">
      <c r="A39" s="124"/>
      <c r="B39" s="265"/>
      <c r="C39" s="121"/>
      <c r="D39" s="121"/>
      <c r="E39" s="122"/>
      <c r="F39" s="123"/>
      <c r="G39" s="121"/>
      <c r="H39" s="122"/>
      <c r="I39" s="122"/>
      <c r="J39" s="149"/>
      <c r="K39" s="121"/>
      <c r="L39" s="123"/>
      <c r="M39" s="124"/>
      <c r="N39" s="124"/>
      <c r="O39" s="140"/>
      <c r="P39" s="140"/>
      <c r="Q39" s="141"/>
    </row>
    <row r="40" spans="1:18" s="125" customFormat="1" x14ac:dyDescent="0.3">
      <c r="A40" s="124"/>
      <c r="B40" s="265"/>
      <c r="C40" s="121"/>
      <c r="D40" s="121"/>
      <c r="E40" s="122"/>
      <c r="F40" s="267"/>
      <c r="G40" s="121"/>
      <c r="H40" s="122">
        <f t="shared" ref="H40:H54" si="3">E40*G40</f>
        <v>0</v>
      </c>
      <c r="I40" s="122" t="str">
        <f t="shared" ref="I40:I54" si="4">IF(H40&gt;=15,"EXTREMO",IF(H40&gt;6,"ALTO",IF(H40&gt;2,"MÉDIO",IF(H40&gt;0.1,"BAIXO","NÃO HÁ RISCO"))))</f>
        <v>NÃO HÁ RISCO</v>
      </c>
      <c r="J40" s="149" t="str">
        <f t="shared" ref="J40:J54" si="5">IF(I40="EXTREMO","Absolutamente inaceitável",IF(I40="ALTO","Inaceitável",IF(I40="MÉDIO","Aceitável",IF(I40="BAIXO","Oportunidade","Nãohá"))))</f>
        <v>Nãohá</v>
      </c>
      <c r="K40" s="134"/>
      <c r="L40" s="123"/>
      <c r="M40" s="124"/>
      <c r="N40" s="124"/>
      <c r="O40" s="137"/>
      <c r="P40" s="137"/>
      <c r="Q40" s="124"/>
    </row>
    <row r="41" spans="1:18" s="125" customFormat="1" ht="70.2" customHeight="1" x14ac:dyDescent="0.3">
      <c r="A41" s="124"/>
      <c r="B41" s="265"/>
      <c r="C41" s="121"/>
      <c r="D41" s="121"/>
      <c r="E41" s="122"/>
      <c r="F41" s="267"/>
      <c r="G41" s="121"/>
      <c r="H41" s="122"/>
      <c r="I41" s="122" t="str">
        <f t="shared" si="4"/>
        <v>NÃO HÁ RISCO</v>
      </c>
      <c r="J41" s="149" t="str">
        <f t="shared" si="5"/>
        <v>Nãohá</v>
      </c>
      <c r="K41" s="134"/>
      <c r="L41" s="123"/>
      <c r="M41" s="124"/>
      <c r="N41" s="124"/>
      <c r="O41" s="137"/>
      <c r="P41" s="137"/>
      <c r="Q41" s="134"/>
    </row>
    <row r="42" spans="1:18" s="125" customFormat="1" ht="69.75" customHeight="1" x14ac:dyDescent="0.3">
      <c r="A42" s="124"/>
      <c r="B42" s="265"/>
      <c r="C42" s="121"/>
      <c r="D42" s="121"/>
      <c r="E42" s="122"/>
      <c r="F42" s="123"/>
      <c r="G42" s="121"/>
      <c r="H42" s="122">
        <f t="shared" si="3"/>
        <v>0</v>
      </c>
      <c r="I42" s="122" t="str">
        <f t="shared" si="4"/>
        <v>NÃO HÁ RISCO</v>
      </c>
      <c r="J42" s="149" t="str">
        <f t="shared" si="5"/>
        <v>Nãohá</v>
      </c>
      <c r="K42" s="134"/>
      <c r="L42" s="123"/>
      <c r="M42" s="124"/>
      <c r="N42" s="124"/>
      <c r="O42" s="137"/>
      <c r="P42" s="137"/>
      <c r="Q42" s="124"/>
    </row>
    <row r="43" spans="1:18" s="125" customFormat="1" ht="89.4" customHeight="1" x14ac:dyDescent="0.3">
      <c r="A43" s="124"/>
      <c r="B43" s="265"/>
      <c r="C43" s="121"/>
      <c r="D43" s="121"/>
      <c r="E43" s="122"/>
      <c r="F43" s="123"/>
      <c r="G43" s="121"/>
      <c r="H43" s="122"/>
      <c r="I43" s="122"/>
      <c r="J43" s="149"/>
      <c r="K43" s="134"/>
      <c r="L43" s="123"/>
      <c r="M43" s="124"/>
      <c r="N43" s="124"/>
      <c r="O43" s="137"/>
      <c r="P43" s="137"/>
      <c r="Q43" s="124"/>
    </row>
    <row r="44" spans="1:18" s="125" customFormat="1" ht="51.6" customHeight="1" x14ac:dyDescent="0.3">
      <c r="A44" s="124"/>
      <c r="B44" s="265"/>
      <c r="C44" s="121"/>
      <c r="D44" s="121"/>
      <c r="E44" s="122"/>
      <c r="F44" s="123"/>
      <c r="G44" s="121"/>
      <c r="H44" s="122"/>
      <c r="I44" s="122"/>
      <c r="J44" s="149"/>
      <c r="K44" s="134"/>
      <c r="L44" s="123"/>
      <c r="M44" s="124"/>
      <c r="N44" s="124"/>
      <c r="O44" s="137"/>
      <c r="P44" s="137"/>
      <c r="Q44" s="124"/>
    </row>
    <row r="45" spans="1:18" s="125" customFormat="1" ht="51.6" customHeight="1" x14ac:dyDescent="0.3">
      <c r="A45" s="124"/>
      <c r="B45" s="265"/>
      <c r="C45" s="121"/>
      <c r="D45" s="121"/>
      <c r="E45" s="122"/>
      <c r="F45" s="123"/>
      <c r="G45" s="121"/>
      <c r="H45" s="122"/>
      <c r="I45" s="122"/>
      <c r="J45" s="149"/>
      <c r="K45" s="134"/>
      <c r="L45" s="123"/>
      <c r="M45" s="124"/>
      <c r="N45" s="124"/>
      <c r="O45" s="137"/>
      <c r="P45" s="137"/>
      <c r="Q45" s="124"/>
    </row>
    <row r="46" spans="1:18" s="132" customFormat="1" ht="56.25" customHeight="1" x14ac:dyDescent="0.3">
      <c r="A46" s="124"/>
      <c r="B46" s="265"/>
      <c r="C46" s="121"/>
      <c r="D46" s="121"/>
      <c r="E46" s="122"/>
      <c r="F46" s="133"/>
      <c r="G46" s="121"/>
      <c r="H46" s="122">
        <f>E46*G46</f>
        <v>0</v>
      </c>
      <c r="I46" s="122" t="str">
        <f>IF(H46&gt;=15,"EXTREMO",IF(H46&gt;6,"ALTO",IF(H46&gt;2,"MÉDIO",IF(H46&gt;0.1,"BAIXO","NÃO HÁ RISCO"))))</f>
        <v>NÃO HÁ RISCO</v>
      </c>
      <c r="J46" s="149" t="str">
        <f>IF(I46="EXTREMO","Absolutamente inaceitável",IF(I46="ALTO","Inaceitável",IF(I46="MÉDIO","Aceitável",IF(I46="BAIXO","Oportunidade","Nãohá"))))</f>
        <v>Nãohá</v>
      </c>
      <c r="K46" s="121"/>
      <c r="L46" s="123"/>
      <c r="M46" s="124"/>
      <c r="N46" s="124"/>
      <c r="O46" s="141"/>
      <c r="P46" s="141"/>
      <c r="Q46" s="141"/>
      <c r="R46" s="125"/>
    </row>
    <row r="47" spans="1:18" s="132" customFormat="1" ht="56.25" customHeight="1" x14ac:dyDescent="0.3">
      <c r="A47" s="124"/>
      <c r="B47" s="265"/>
      <c r="C47" s="121"/>
      <c r="D47" s="121"/>
      <c r="E47" s="122"/>
      <c r="F47" s="133"/>
      <c r="G47" s="121"/>
      <c r="H47" s="122"/>
      <c r="I47" s="122"/>
      <c r="J47" s="149"/>
      <c r="K47" s="121"/>
      <c r="L47" s="123"/>
      <c r="M47" s="124"/>
      <c r="N47" s="124"/>
      <c r="O47" s="140"/>
      <c r="P47" s="140"/>
      <c r="Q47" s="141"/>
      <c r="R47" s="125"/>
    </row>
    <row r="48" spans="1:18" s="132" customFormat="1" ht="104.4" customHeight="1" x14ac:dyDescent="0.3">
      <c r="A48" s="124"/>
      <c r="B48" s="265"/>
      <c r="C48" s="121"/>
      <c r="D48" s="121"/>
      <c r="E48" s="122"/>
      <c r="F48" s="133"/>
      <c r="G48" s="121"/>
      <c r="H48" s="122">
        <f>E48*G48</f>
        <v>0</v>
      </c>
      <c r="I48" s="122" t="str">
        <f>IF(H48&gt;=15,"EXTREMO",IF(H48&gt;6,"ALTO",IF(H48&gt;2,"MÉDIO",IF(H48&gt;0.1,"BAIXO","NÃO HÁ RISCO"))))</f>
        <v>NÃO HÁ RISCO</v>
      </c>
      <c r="J48" s="149" t="str">
        <f>IF(I48="EXTREMO","Absolutamente inaceitável",IF(I48="ALTO","Inaceitável",IF(I48="MÉDIO","Aceitável",IF(I48="BAIXO","Oportunidade","Nãohá"))))</f>
        <v>Nãohá</v>
      </c>
      <c r="K48" s="121"/>
      <c r="L48" s="123"/>
      <c r="M48" s="124"/>
      <c r="N48" s="124"/>
      <c r="O48" s="140"/>
      <c r="P48" s="140"/>
      <c r="Q48" s="141"/>
      <c r="R48" s="125"/>
    </row>
    <row r="49" spans="1:18" s="125" customFormat="1" ht="59.4" customHeight="1" x14ac:dyDescent="0.3">
      <c r="A49" s="124"/>
      <c r="B49" s="265"/>
      <c r="C49" s="121"/>
      <c r="D49" s="121"/>
      <c r="E49" s="122"/>
      <c r="F49" s="123"/>
      <c r="G49" s="121"/>
      <c r="H49" s="122"/>
      <c r="I49" s="122"/>
      <c r="J49" s="149"/>
      <c r="K49" s="135"/>
      <c r="L49" s="268"/>
      <c r="M49" s="124"/>
      <c r="N49" s="124"/>
      <c r="O49" s="135"/>
      <c r="P49" s="135"/>
      <c r="Q49" s="135"/>
    </row>
    <row r="50" spans="1:18" s="125" customFormat="1" ht="63.6" customHeight="1" x14ac:dyDescent="0.3">
      <c r="A50" s="124"/>
      <c r="B50" s="265"/>
      <c r="C50" s="121"/>
      <c r="D50" s="121"/>
      <c r="E50" s="122"/>
      <c r="F50" s="123"/>
      <c r="G50" s="121"/>
      <c r="H50" s="122"/>
      <c r="I50" s="122"/>
      <c r="J50" s="149"/>
      <c r="K50" s="135"/>
      <c r="L50" s="123"/>
      <c r="M50" s="124"/>
      <c r="N50" s="124"/>
      <c r="O50" s="146"/>
      <c r="P50" s="146"/>
      <c r="Q50" s="135"/>
    </row>
    <row r="51" spans="1:18" s="125" customFormat="1" ht="105.6" customHeight="1" x14ac:dyDescent="0.3">
      <c r="A51" s="124"/>
      <c r="B51" s="151"/>
      <c r="C51" s="121"/>
      <c r="D51" s="121"/>
      <c r="E51" s="122"/>
      <c r="F51" s="123"/>
      <c r="G51" s="121"/>
      <c r="H51" s="122">
        <f t="shared" si="3"/>
        <v>0</v>
      </c>
      <c r="I51" s="122" t="str">
        <f t="shared" si="4"/>
        <v>NÃO HÁ RISCO</v>
      </c>
      <c r="J51" s="149" t="str">
        <f t="shared" si="5"/>
        <v>Nãohá</v>
      </c>
      <c r="K51" s="135"/>
      <c r="L51" s="268"/>
      <c r="M51" s="124"/>
      <c r="N51" s="124"/>
      <c r="O51" s="135"/>
      <c r="P51" s="135"/>
      <c r="Q51" s="135"/>
    </row>
    <row r="52" spans="1:18" s="125" customFormat="1" ht="87" customHeight="1" x14ac:dyDescent="0.3">
      <c r="A52" s="124"/>
      <c r="B52" s="151"/>
      <c r="C52" s="121"/>
      <c r="D52" s="121"/>
      <c r="E52" s="122"/>
      <c r="F52" s="123"/>
      <c r="G52" s="121"/>
      <c r="H52" s="122">
        <f>E52*G52</f>
        <v>0</v>
      </c>
      <c r="I52" s="122" t="str">
        <f>IF(H52&gt;=15,"EXTREMO",IF(H52&gt;6,"ALTO",IF(H52&gt;2,"MÉDIO",IF(H52&gt;0.1,"BAIXO","NÃO HÁ RISCO"))))</f>
        <v>NÃO HÁ RISCO</v>
      </c>
      <c r="J52" s="149" t="str">
        <f>IF(I52="EXTREMO","Absolutamente inaceitável",IF(I52="ALTO","Inaceitável",IF(I52="MÉDIO","Aceitável",IF(I52="BAIXO","Oportunidade","Nãohá"))))</f>
        <v>Nãohá</v>
      </c>
      <c r="K52" s="121"/>
      <c r="L52" s="123"/>
      <c r="M52" s="124"/>
      <c r="N52" s="124"/>
      <c r="O52" s="140"/>
      <c r="P52" s="140"/>
      <c r="Q52" s="141"/>
    </row>
    <row r="53" spans="1:18" s="125" customFormat="1" ht="117.6" customHeight="1" x14ac:dyDescent="0.3">
      <c r="A53" s="124"/>
      <c r="B53" s="265"/>
      <c r="C53" s="121"/>
      <c r="D53" s="121"/>
      <c r="E53" s="122"/>
      <c r="F53" s="123"/>
      <c r="G53" s="121"/>
      <c r="H53" s="122">
        <f t="shared" si="3"/>
        <v>0</v>
      </c>
      <c r="I53" s="122" t="str">
        <f t="shared" si="4"/>
        <v>NÃO HÁ RISCO</v>
      </c>
      <c r="J53" s="149" t="str">
        <f t="shared" si="5"/>
        <v>Nãohá</v>
      </c>
      <c r="K53" s="135"/>
      <c r="L53" s="268"/>
      <c r="M53" s="124"/>
      <c r="N53" s="124"/>
      <c r="O53" s="146"/>
      <c r="P53" s="146"/>
      <c r="Q53" s="135"/>
    </row>
    <row r="54" spans="1:18" s="125" customFormat="1" ht="48" customHeight="1" x14ac:dyDescent="0.3">
      <c r="A54" s="124"/>
      <c r="B54" s="265"/>
      <c r="C54" s="121"/>
      <c r="D54" s="121"/>
      <c r="E54" s="122"/>
      <c r="F54" s="123"/>
      <c r="G54" s="121"/>
      <c r="H54" s="122">
        <f t="shared" si="3"/>
        <v>0</v>
      </c>
      <c r="I54" s="122" t="str">
        <f t="shared" si="4"/>
        <v>NÃO HÁ RISCO</v>
      </c>
      <c r="J54" s="149" t="str">
        <f t="shared" si="5"/>
        <v>Nãohá</v>
      </c>
      <c r="K54" s="121"/>
      <c r="L54" s="133"/>
      <c r="M54" s="124"/>
      <c r="N54" s="124"/>
      <c r="O54" s="140"/>
      <c r="P54" s="140"/>
      <c r="Q54" s="141"/>
    </row>
    <row r="55" spans="1:18" s="132" customFormat="1" ht="55.2" customHeight="1" x14ac:dyDescent="0.3">
      <c r="A55" s="124"/>
      <c r="B55" s="265"/>
      <c r="C55" s="121"/>
      <c r="D55" s="121"/>
      <c r="E55" s="122"/>
      <c r="F55" s="133"/>
      <c r="G55" s="121"/>
      <c r="H55" s="122">
        <f t="shared" ref="H55:H65" si="6">E55*G55</f>
        <v>0</v>
      </c>
      <c r="I55" s="122" t="str">
        <f t="shared" ref="I55:I65" si="7">IF(H55&gt;=15,"EXTREMO",IF(H55&gt;6,"ALTO",IF(H55&gt;2,"MÉDIO",IF(H55&gt;0.1,"BAIXO","NÃO HÁ RISCO"))))</f>
        <v>NÃO HÁ RISCO</v>
      </c>
      <c r="J55" s="149" t="str">
        <f t="shared" ref="J55:J65" si="8">IF(I55="EXTREMO","Absolutamente inaceitável",IF(I55="ALTO","Inaceitável",IF(I55="MÉDIO","Aceitável",IF(I55="BAIXO","Oportunidade","Nãohá"))))</f>
        <v>Nãohá</v>
      </c>
      <c r="K55" s="121"/>
      <c r="L55" s="123"/>
      <c r="M55" s="124"/>
      <c r="N55" s="124"/>
      <c r="O55" s="140"/>
      <c r="P55" s="140"/>
      <c r="Q55" s="141"/>
      <c r="R55" s="125"/>
    </row>
    <row r="56" spans="1:18" s="132" customFormat="1" ht="56.4" customHeight="1" x14ac:dyDescent="0.3">
      <c r="A56" s="124"/>
      <c r="B56" s="265"/>
      <c r="C56" s="121"/>
      <c r="D56" s="121"/>
      <c r="E56" s="122"/>
      <c r="F56" s="133"/>
      <c r="G56" s="121"/>
      <c r="H56" s="122"/>
      <c r="I56" s="122"/>
      <c r="J56" s="149"/>
      <c r="K56" s="121"/>
      <c r="L56" s="123"/>
      <c r="M56" s="124"/>
      <c r="N56" s="124"/>
      <c r="O56" s="141"/>
      <c r="P56" s="141"/>
      <c r="Q56" s="141"/>
      <c r="R56" s="125"/>
    </row>
    <row r="57" spans="1:18" s="125" customFormat="1" ht="90.6" customHeight="1" x14ac:dyDescent="0.3">
      <c r="A57" s="124"/>
      <c r="B57" s="265"/>
      <c r="C57" s="121"/>
      <c r="D57" s="121"/>
      <c r="E57" s="122"/>
      <c r="F57" s="133"/>
      <c r="G57" s="121"/>
      <c r="H57" s="122">
        <f t="shared" si="6"/>
        <v>0</v>
      </c>
      <c r="I57" s="122" t="str">
        <f t="shared" si="7"/>
        <v>NÃO HÁ RISCO</v>
      </c>
      <c r="J57" s="149" t="str">
        <f t="shared" si="8"/>
        <v>Nãohá</v>
      </c>
      <c r="K57" s="121"/>
      <c r="L57" s="123"/>
      <c r="M57" s="124"/>
      <c r="N57" s="124"/>
      <c r="O57" s="141"/>
      <c r="P57" s="141"/>
      <c r="Q57" s="141"/>
    </row>
    <row r="58" spans="1:18" s="125" customFormat="1" x14ac:dyDescent="0.3">
      <c r="A58" s="124"/>
      <c r="B58" s="265"/>
      <c r="C58" s="121"/>
      <c r="D58" s="121"/>
      <c r="E58" s="122"/>
      <c r="F58" s="133"/>
      <c r="G58" s="121"/>
      <c r="H58" s="122"/>
      <c r="I58" s="122"/>
      <c r="J58" s="149"/>
      <c r="K58" s="121"/>
      <c r="L58" s="123"/>
      <c r="M58" s="124"/>
      <c r="N58" s="124"/>
      <c r="O58" s="141"/>
      <c r="P58" s="141"/>
      <c r="Q58" s="141"/>
    </row>
    <row r="59" spans="1:18" s="132" customFormat="1" ht="60" customHeight="1" x14ac:dyDescent="0.3">
      <c r="A59" s="124"/>
      <c r="B59" s="265"/>
      <c r="C59" s="121"/>
      <c r="D59" s="121"/>
      <c r="E59" s="122"/>
      <c r="F59" s="133"/>
      <c r="G59" s="121"/>
      <c r="H59" s="122">
        <f t="shared" si="6"/>
        <v>0</v>
      </c>
      <c r="I59" s="122" t="str">
        <f t="shared" si="7"/>
        <v>NÃO HÁ RISCO</v>
      </c>
      <c r="J59" s="149" t="str">
        <f t="shared" si="8"/>
        <v>Nãohá</v>
      </c>
      <c r="K59" s="121"/>
      <c r="L59" s="123"/>
      <c r="M59" s="124"/>
      <c r="N59" s="124"/>
      <c r="O59" s="141"/>
      <c r="P59" s="141"/>
      <c r="Q59" s="141"/>
      <c r="R59" s="125"/>
    </row>
    <row r="60" spans="1:18" s="132" customFormat="1" ht="53.4" customHeight="1" x14ac:dyDescent="0.3">
      <c r="A60" s="124"/>
      <c r="B60" s="265"/>
      <c r="C60" s="121"/>
      <c r="D60" s="121"/>
      <c r="E60" s="122"/>
      <c r="F60" s="133"/>
      <c r="G60" s="121"/>
      <c r="H60" s="122">
        <f t="shared" si="6"/>
        <v>0</v>
      </c>
      <c r="I60" s="122" t="str">
        <f t="shared" si="7"/>
        <v>NÃO HÁ RISCO</v>
      </c>
      <c r="J60" s="149" t="str">
        <f t="shared" si="8"/>
        <v>Nãohá</v>
      </c>
      <c r="K60" s="121"/>
      <c r="L60" s="123"/>
      <c r="M60" s="124"/>
      <c r="N60" s="124"/>
      <c r="O60" s="141"/>
      <c r="P60" s="141"/>
      <c r="Q60" s="141"/>
      <c r="R60" s="125"/>
    </row>
    <row r="61" spans="1:18" s="132" customFormat="1" ht="45.6" customHeight="1" x14ac:dyDescent="0.3">
      <c r="A61" s="124"/>
      <c r="B61" s="265"/>
      <c r="C61" s="121"/>
      <c r="D61" s="121"/>
      <c r="E61" s="122"/>
      <c r="F61" s="133"/>
      <c r="G61" s="121"/>
      <c r="H61" s="122">
        <f t="shared" si="6"/>
        <v>0</v>
      </c>
      <c r="I61" s="122" t="str">
        <f t="shared" si="7"/>
        <v>NÃO HÁ RISCO</v>
      </c>
      <c r="J61" s="149" t="str">
        <f t="shared" si="8"/>
        <v>Nãohá</v>
      </c>
      <c r="K61" s="121"/>
      <c r="L61" s="123"/>
      <c r="M61" s="124"/>
      <c r="N61" s="124"/>
      <c r="O61" s="141"/>
      <c r="P61" s="141"/>
      <c r="Q61" s="141"/>
      <c r="R61" s="125"/>
    </row>
    <row r="62" spans="1:18" s="132" customFormat="1" ht="45.6" customHeight="1" x14ac:dyDescent="0.3">
      <c r="A62" s="124"/>
      <c r="B62" s="265"/>
      <c r="C62" s="121"/>
      <c r="D62" s="121"/>
      <c r="E62" s="122"/>
      <c r="F62" s="133"/>
      <c r="G62" s="121"/>
      <c r="H62" s="122"/>
      <c r="I62" s="122"/>
      <c r="J62" s="149"/>
      <c r="K62" s="121"/>
      <c r="L62" s="123"/>
      <c r="M62" s="124"/>
      <c r="N62" s="124"/>
      <c r="O62" s="141"/>
      <c r="P62" s="141"/>
      <c r="Q62" s="141"/>
      <c r="R62" s="125"/>
    </row>
    <row r="63" spans="1:18" s="132" customFormat="1" ht="63.6" customHeight="1" x14ac:dyDescent="0.3">
      <c r="A63" s="124"/>
      <c r="B63" s="265"/>
      <c r="C63" s="121"/>
      <c r="D63" s="121"/>
      <c r="E63" s="122"/>
      <c r="F63" s="133"/>
      <c r="G63" s="121"/>
      <c r="H63" s="122"/>
      <c r="I63" s="122"/>
      <c r="J63" s="149"/>
      <c r="K63" s="121"/>
      <c r="L63" s="123"/>
      <c r="M63" s="124"/>
      <c r="N63" s="124"/>
      <c r="O63" s="141"/>
      <c r="P63" s="141"/>
      <c r="Q63" s="141"/>
      <c r="R63" s="125"/>
    </row>
    <row r="64" spans="1:18" s="132" customFormat="1" ht="57" customHeight="1" x14ac:dyDescent="0.3">
      <c r="A64" s="124"/>
      <c r="B64" s="265"/>
      <c r="C64" s="121"/>
      <c r="D64" s="121"/>
      <c r="E64" s="122"/>
      <c r="F64" s="133"/>
      <c r="G64" s="121"/>
      <c r="H64" s="122">
        <f t="shared" si="6"/>
        <v>0</v>
      </c>
      <c r="I64" s="122" t="str">
        <f t="shared" si="7"/>
        <v>NÃO HÁ RISCO</v>
      </c>
      <c r="J64" s="149" t="str">
        <f t="shared" si="8"/>
        <v>Nãohá</v>
      </c>
      <c r="K64" s="121"/>
      <c r="L64" s="123"/>
      <c r="M64" s="124"/>
      <c r="N64" s="124"/>
      <c r="O64" s="141"/>
      <c r="P64" s="141"/>
      <c r="Q64" s="141"/>
      <c r="R64" s="125"/>
    </row>
    <row r="65" spans="1:18" s="125" customFormat="1" ht="105" customHeight="1" x14ac:dyDescent="0.3">
      <c r="A65" s="124"/>
      <c r="B65" s="151"/>
      <c r="C65" s="121"/>
      <c r="D65" s="121"/>
      <c r="E65" s="122"/>
      <c r="F65" s="123"/>
      <c r="G65" s="121"/>
      <c r="H65" s="122">
        <f t="shared" si="6"/>
        <v>0</v>
      </c>
      <c r="I65" s="122" t="str">
        <f t="shared" si="7"/>
        <v>NÃO HÁ RISCO</v>
      </c>
      <c r="J65" s="149" t="str">
        <f t="shared" si="8"/>
        <v>Nãohá</v>
      </c>
      <c r="K65" s="121"/>
      <c r="L65" s="123"/>
      <c r="M65" s="124"/>
      <c r="N65" s="124"/>
      <c r="O65" s="141"/>
      <c r="P65" s="141"/>
      <c r="Q65" s="141"/>
    </row>
    <row r="66" spans="1:18" s="132" customFormat="1" ht="81.599999999999994" customHeight="1" x14ac:dyDescent="0.3">
      <c r="A66" s="124"/>
      <c r="B66" s="265"/>
      <c r="C66" s="121"/>
      <c r="D66" s="121"/>
      <c r="E66" s="122"/>
      <c r="F66" s="133"/>
      <c r="G66" s="121"/>
      <c r="H66" s="122">
        <f>E66*G66</f>
        <v>0</v>
      </c>
      <c r="I66" s="122" t="str">
        <f>IF(H66&gt;=15,"EXTREMO",IF(H66&gt;6,"ALTO",IF(H66&gt;2,"MÉDIO",IF(H66&gt;0.1,"BAIXO","NÃO HÁ RISCO"))))</f>
        <v>NÃO HÁ RISCO</v>
      </c>
      <c r="J66" s="149" t="str">
        <f>IF(I66="EXTREMO","Absolutamente inaceitável",IF(I66="ALTO","Inaceitável",IF(I66="MÉDIO","Aceitável",IF(I66="BAIXO","Oportunidade","Nãohá"))))</f>
        <v>Nãohá</v>
      </c>
      <c r="K66" s="121"/>
      <c r="L66" s="123"/>
      <c r="M66" s="124"/>
      <c r="N66" s="124"/>
      <c r="O66" s="141"/>
      <c r="P66" s="141"/>
      <c r="Q66" s="141"/>
      <c r="R66" s="125"/>
    </row>
    <row r="67" spans="1:18" s="132" customFormat="1" ht="46.2" customHeight="1" x14ac:dyDescent="0.3">
      <c r="A67" s="124"/>
      <c r="B67" s="150"/>
      <c r="C67" s="121"/>
      <c r="D67" s="121"/>
      <c r="E67" s="122"/>
      <c r="F67" s="133"/>
      <c r="G67" s="121"/>
      <c r="H67" s="122">
        <f t="shared" ref="H67:H68" si="9">E67*G67</f>
        <v>0</v>
      </c>
      <c r="I67" s="122" t="str">
        <f t="shared" ref="I67:I68" si="10">IF(H67&gt;=15,"EXTREMO",IF(H67&gt;6,"ALTO",IF(H67&gt;2,"MÉDIO",IF(H67&gt;0.1,"BAIXO","NÃO HÁ RISCO"))))</f>
        <v>NÃO HÁ RISCO</v>
      </c>
      <c r="J67" s="149" t="str">
        <f t="shared" ref="J67:J68" si="11">IF(I67="EXTREMO","Absolutamente inaceitável",IF(I67="ALTO","Inaceitável",IF(I67="MÉDIO","Aceitável",IF(I67="BAIXO","Oportunidade","Nãohá"))))</f>
        <v>Nãohá</v>
      </c>
      <c r="K67" s="121"/>
      <c r="L67" s="123"/>
      <c r="M67" s="124"/>
      <c r="N67" s="124"/>
      <c r="O67" s="141"/>
      <c r="P67" s="141"/>
      <c r="Q67" s="141"/>
      <c r="R67" s="125"/>
    </row>
    <row r="68" spans="1:18" s="132" customFormat="1" ht="60" customHeight="1" x14ac:dyDescent="0.3">
      <c r="A68" s="124"/>
      <c r="B68" s="151"/>
      <c r="C68" s="121"/>
      <c r="D68" s="121"/>
      <c r="E68" s="122"/>
      <c r="F68" s="133"/>
      <c r="G68" s="121"/>
      <c r="H68" s="122">
        <f t="shared" si="9"/>
        <v>0</v>
      </c>
      <c r="I68" s="122" t="str">
        <f t="shared" si="10"/>
        <v>NÃO HÁ RISCO</v>
      </c>
      <c r="J68" s="149" t="str">
        <f t="shared" si="11"/>
        <v>Nãohá</v>
      </c>
      <c r="K68" s="121"/>
      <c r="L68" s="123"/>
      <c r="M68" s="124"/>
      <c r="N68" s="136"/>
      <c r="O68" s="141"/>
      <c r="P68" s="141"/>
      <c r="Q68" s="141"/>
      <c r="R68" s="125"/>
    </row>
    <row r="69" spans="1:18" s="125" customFormat="1" ht="77.400000000000006" customHeight="1" x14ac:dyDescent="0.3">
      <c r="A69" s="124"/>
      <c r="B69" s="151"/>
      <c r="C69" s="121"/>
      <c r="D69" s="121"/>
      <c r="E69" s="122"/>
      <c r="F69" s="133"/>
      <c r="G69" s="121"/>
      <c r="H69" s="122">
        <f>E69*G69</f>
        <v>0</v>
      </c>
      <c r="I69" s="122" t="str">
        <f>IF(H69&gt;=15,"EXTREMO",IF(H69&gt;6,"ALTO",IF(H69&gt;2,"MÉDIO",IF(H69&gt;0.1,"BAIXO","NÃO HÁ RISCO"))))</f>
        <v>NÃO HÁ RISCO</v>
      </c>
      <c r="J69" s="149" t="str">
        <f>IF(I69="EXTREMO","Absolutamente inaceitável",IF(I69="ALTO","Inaceitável",IF(I69="MÉDIO","Aceitável",IF(I69="BAIXO","Oportunidade","Nãohá"))))</f>
        <v>Nãohá</v>
      </c>
      <c r="K69" s="121"/>
      <c r="L69" s="123"/>
      <c r="M69" s="124"/>
      <c r="N69" s="124"/>
      <c r="O69" s="141"/>
      <c r="P69" s="141"/>
      <c r="Q69" s="141"/>
    </row>
    <row r="70" spans="1:18" s="125" customFormat="1" ht="23.4" customHeight="1" x14ac:dyDescent="0.3">
      <c r="A70" s="124"/>
      <c r="B70" s="151"/>
      <c r="C70" s="121"/>
      <c r="D70" s="121"/>
      <c r="E70" s="122"/>
      <c r="F70" s="123"/>
      <c r="G70" s="121"/>
      <c r="H70" s="122"/>
      <c r="I70" s="122"/>
      <c r="J70" s="149"/>
      <c r="K70" s="121"/>
      <c r="L70" s="123"/>
      <c r="M70" s="124"/>
      <c r="N70" s="124"/>
      <c r="O70" s="141"/>
      <c r="P70" s="141"/>
      <c r="Q70" s="141"/>
    </row>
    <row r="71" spans="1:18" s="125" customFormat="1" ht="49.8" customHeight="1" x14ac:dyDescent="0.3">
      <c r="A71" s="124"/>
      <c r="B71" s="151"/>
      <c r="C71" s="121"/>
      <c r="D71" s="121"/>
      <c r="E71" s="122"/>
      <c r="F71" s="123"/>
      <c r="G71" s="121"/>
      <c r="H71" s="122"/>
      <c r="I71" s="122"/>
      <c r="J71" s="149"/>
      <c r="K71" s="121"/>
      <c r="L71" s="123"/>
      <c r="M71" s="124"/>
      <c r="N71" s="124"/>
      <c r="O71" s="141"/>
      <c r="P71" s="141"/>
      <c r="Q71" s="141"/>
    </row>
    <row r="72" spans="1:18" s="125" customFormat="1" ht="76.8" customHeight="1" x14ac:dyDescent="0.3">
      <c r="A72" s="124"/>
      <c r="B72" s="151"/>
      <c r="C72" s="121"/>
      <c r="D72" s="121"/>
      <c r="E72" s="122"/>
      <c r="F72" s="123"/>
      <c r="G72" s="121"/>
      <c r="H72" s="122"/>
      <c r="I72" s="122"/>
      <c r="J72" s="149"/>
      <c r="K72" s="121"/>
      <c r="L72" s="123"/>
      <c r="M72" s="124"/>
      <c r="N72" s="124"/>
      <c r="O72" s="141"/>
      <c r="P72" s="141"/>
      <c r="Q72" s="141"/>
    </row>
    <row r="73" spans="1:18" s="125" customFormat="1" ht="83.4" customHeight="1" x14ac:dyDescent="0.3">
      <c r="A73" s="124"/>
      <c r="B73" s="151"/>
      <c r="C73" s="121"/>
      <c r="D73" s="121"/>
      <c r="E73" s="122"/>
      <c r="F73" s="123"/>
      <c r="G73" s="121"/>
      <c r="H73" s="122"/>
      <c r="I73" s="122"/>
      <c r="J73" s="149"/>
      <c r="K73" s="121"/>
      <c r="L73" s="123"/>
      <c r="M73" s="124"/>
      <c r="N73" s="124"/>
      <c r="O73" s="141"/>
      <c r="P73" s="141"/>
      <c r="Q73" s="141"/>
    </row>
    <row r="74" spans="1:18" s="132" customFormat="1" ht="60" customHeight="1" x14ac:dyDescent="0.3">
      <c r="A74" s="124"/>
      <c r="B74" s="151"/>
      <c r="C74" s="121"/>
      <c r="D74" s="121"/>
      <c r="E74" s="122"/>
      <c r="F74" s="133"/>
      <c r="G74" s="121"/>
      <c r="H74" s="122"/>
      <c r="I74" s="122"/>
      <c r="J74" s="149"/>
      <c r="K74" s="121"/>
      <c r="L74" s="123"/>
      <c r="M74" s="124"/>
      <c r="N74" s="136"/>
      <c r="O74" s="141"/>
      <c r="P74" s="141"/>
      <c r="Q74" s="141"/>
      <c r="R74" s="125"/>
    </row>
    <row r="75" spans="1:18" s="132" customFormat="1" ht="62.4" customHeight="1" x14ac:dyDescent="0.3">
      <c r="A75" s="124"/>
      <c r="B75" s="151"/>
      <c r="C75" s="121"/>
      <c r="D75" s="121"/>
      <c r="E75" s="122"/>
      <c r="F75" s="133"/>
      <c r="G75" s="121"/>
      <c r="H75" s="122"/>
      <c r="I75" s="122"/>
      <c r="J75" s="149"/>
      <c r="K75" s="121"/>
      <c r="L75" s="123"/>
      <c r="M75" s="124"/>
      <c r="N75" s="136"/>
      <c r="O75" s="141"/>
      <c r="P75" s="141"/>
      <c r="Q75" s="141"/>
      <c r="R75" s="125"/>
    </row>
    <row r="76" spans="1:18" s="132" customFormat="1" ht="55.8" customHeight="1" x14ac:dyDescent="0.3">
      <c r="A76" s="124"/>
      <c r="B76" s="151"/>
      <c r="C76" s="121"/>
      <c r="D76" s="121"/>
      <c r="E76" s="122"/>
      <c r="F76" s="133"/>
      <c r="G76" s="121"/>
      <c r="H76" s="122"/>
      <c r="I76" s="122"/>
      <c r="J76" s="149"/>
      <c r="K76" s="121"/>
      <c r="L76" s="123"/>
      <c r="M76" s="124"/>
      <c r="N76" s="136"/>
      <c r="O76" s="141"/>
      <c r="P76" s="141"/>
      <c r="Q76" s="141"/>
      <c r="R76" s="125"/>
    </row>
    <row r="77" spans="1:18" s="132" customFormat="1" ht="57" customHeight="1" x14ac:dyDescent="0.3">
      <c r="A77" s="124"/>
      <c r="B77" s="151"/>
      <c r="C77" s="121"/>
      <c r="D77" s="121"/>
      <c r="E77" s="122"/>
      <c r="F77" s="133"/>
      <c r="G77" s="121"/>
      <c r="H77" s="122"/>
      <c r="I77" s="122"/>
      <c r="J77" s="149"/>
      <c r="K77" s="121"/>
      <c r="L77" s="123"/>
      <c r="M77" s="124"/>
      <c r="N77" s="136"/>
      <c r="O77" s="141"/>
      <c r="P77" s="141"/>
      <c r="Q77" s="141"/>
      <c r="R77" s="125"/>
    </row>
    <row r="78" spans="1:18" s="132" customFormat="1" ht="51" customHeight="1" x14ac:dyDescent="0.3">
      <c r="A78" s="124"/>
      <c r="B78" s="151"/>
      <c r="C78" s="121"/>
      <c r="D78" s="121"/>
      <c r="E78" s="122"/>
      <c r="F78" s="133"/>
      <c r="G78" s="121"/>
      <c r="H78" s="122"/>
      <c r="I78" s="122"/>
      <c r="J78" s="149"/>
      <c r="K78" s="121"/>
      <c r="L78" s="123"/>
      <c r="M78" s="124"/>
      <c r="N78" s="136"/>
      <c r="O78" s="141"/>
      <c r="P78" s="141"/>
      <c r="Q78" s="141"/>
      <c r="R78" s="125"/>
    </row>
    <row r="79" spans="1:18" x14ac:dyDescent="0.3">
      <c r="A79" s="103"/>
      <c r="B79" s="152"/>
      <c r="C79" s="92"/>
      <c r="D79" s="92"/>
      <c r="E79" s="153"/>
      <c r="F79" s="154"/>
      <c r="G79" s="92"/>
      <c r="H79" s="153"/>
      <c r="I79" s="153"/>
      <c r="J79" s="155"/>
      <c r="K79" s="92"/>
      <c r="L79" s="120"/>
      <c r="M79" s="103"/>
      <c r="N79" s="104"/>
      <c r="O79" s="144"/>
      <c r="P79" s="144"/>
      <c r="Q79" s="144"/>
    </row>
    <row r="80" spans="1:18" x14ac:dyDescent="0.3">
      <c r="A80" s="269"/>
      <c r="B80" s="152"/>
      <c r="C80" s="92"/>
      <c r="D80" s="92"/>
      <c r="E80" s="153"/>
      <c r="F80" s="154"/>
      <c r="G80" s="92"/>
      <c r="H80" s="153"/>
      <c r="I80" s="153"/>
      <c r="J80" s="155"/>
      <c r="K80" s="92"/>
      <c r="L80" s="120"/>
      <c r="M80" s="103"/>
      <c r="N80" s="104"/>
      <c r="O80" s="144"/>
      <c r="P80" s="144"/>
      <c r="Q80" s="144"/>
    </row>
    <row r="81" spans="1:17" x14ac:dyDescent="0.3">
      <c r="A81" s="269"/>
      <c r="B81" s="152"/>
      <c r="C81" s="92"/>
      <c r="D81" s="92"/>
      <c r="E81" s="153"/>
      <c r="F81" s="154"/>
      <c r="G81" s="92"/>
      <c r="H81" s="153"/>
      <c r="I81" s="153"/>
      <c r="J81" s="155"/>
      <c r="K81" s="92"/>
      <c r="L81" s="120"/>
      <c r="M81" s="103"/>
      <c r="N81" s="104"/>
      <c r="O81" s="144"/>
      <c r="P81" s="144"/>
      <c r="Q81" s="144"/>
    </row>
    <row r="82" spans="1:17" x14ac:dyDescent="0.3">
      <c r="A82" s="269"/>
      <c r="B82" s="152"/>
      <c r="C82" s="92"/>
      <c r="D82" s="92"/>
      <c r="E82" s="153"/>
      <c r="F82" s="154"/>
      <c r="G82" s="92"/>
      <c r="H82" s="153"/>
      <c r="I82" s="153"/>
      <c r="J82" s="155"/>
      <c r="K82" s="92"/>
      <c r="L82" s="120"/>
      <c r="M82" s="103"/>
      <c r="N82" s="104"/>
      <c r="O82" s="144"/>
      <c r="P82" s="144"/>
      <c r="Q82" s="144"/>
    </row>
    <row r="83" spans="1:17" x14ac:dyDescent="0.3">
      <c r="A83" s="269"/>
      <c r="B83" s="152"/>
      <c r="C83" s="92"/>
      <c r="D83" s="92"/>
      <c r="E83" s="153"/>
      <c r="F83" s="154"/>
      <c r="G83" s="92"/>
      <c r="H83" s="153"/>
      <c r="I83" s="153"/>
      <c r="J83" s="155"/>
      <c r="K83" s="92"/>
      <c r="L83" s="120"/>
      <c r="M83" s="103"/>
      <c r="N83" s="104"/>
      <c r="O83" s="144"/>
      <c r="P83" s="144"/>
      <c r="Q83" s="144"/>
    </row>
  </sheetData>
  <sheetProtection selectLockedCells="1"/>
  <protectedRanges>
    <protectedRange algorithmName="SHA-512" hashValue="UcIGi6iAwp/+7YqVu2vnUWM0oQ8RDc3KW0xb14oXm9GzjbBmjukt1c/aQJ+JRuGS8KcQVivWi74dPMCIfjM1PA==" saltValue="0fUul7YGVOKnvukd5nER7g==" spinCount="100000" sqref="G31 F15:G30 F32:G495" name="Intervalo3"/>
    <protectedRange algorithmName="SHA-512" hashValue="blcsnjGWALoaupwK0CtFnLAhtUdTlKla4WJf+7OTj45KmSG8F5wdodMbGkZmkSKqRTjxEpQkcnIeZK8lfxBSkQ==" saltValue="ojUK8I38Od1YS5HKmZ8ymQ==" spinCount="100000" sqref="G31 F15:G30 F32:G142" name="Intervalo2"/>
    <protectedRange algorithmName="SHA-512" hashValue="exb3KmEnOThiHT0GPktjMM5NyhQh7wYCzZ6C9qf5egdxgn5AmFwe10Ptz1BrtmHmXhnWnzRL45H7QmeWahdOpg==" saltValue="/POASeYVgo41xxT/PAzXog==" spinCount="100000" sqref="C40:D45 C15:D39 C46:D86" name="Intervalo1"/>
  </protectedRanges>
  <autoFilter ref="A14:Q68"/>
  <mergeCells count="17">
    <mergeCell ref="D12:D14"/>
    <mergeCell ref="C12:C14"/>
    <mergeCell ref="P13:P14"/>
    <mergeCell ref="Q13:Q14"/>
    <mergeCell ref="L12:Q12"/>
    <mergeCell ref="K12:K14"/>
    <mergeCell ref="H12:H14"/>
    <mergeCell ref="L13:L14"/>
    <mergeCell ref="M13:M14"/>
    <mergeCell ref="N13:N14"/>
    <mergeCell ref="O13:O14"/>
    <mergeCell ref="I7:J7"/>
    <mergeCell ref="I12:J12"/>
    <mergeCell ref="E12:E14"/>
    <mergeCell ref="F7:G7"/>
    <mergeCell ref="F12:G12"/>
    <mergeCell ref="C7:E7"/>
  </mergeCells>
  <conditionalFormatting sqref="I15:I226">
    <cfRule type="cellIs" dxfId="63" priority="71" operator="greaterThan">
      <formula>15</formula>
    </cfRule>
  </conditionalFormatting>
  <conditionalFormatting sqref="I15:I208">
    <cfRule type="cellIs" dxfId="62" priority="68" operator="between">
      <formula>3</formula>
      <formula>6</formula>
    </cfRule>
    <cfRule type="cellIs" dxfId="61" priority="69" operator="between">
      <formula>8</formula>
      <formula>12</formula>
    </cfRule>
    <cfRule type="cellIs" dxfId="60" priority="70" operator="greaterThan">
      <formula>15</formula>
    </cfRule>
  </conditionalFormatting>
  <conditionalFormatting sqref="I15:I74">
    <cfRule type="cellIs" dxfId="59" priority="62" operator="equal">
      <formula>"NÃO HÁ RISCO"</formula>
    </cfRule>
  </conditionalFormatting>
  <conditionalFormatting sqref="J1:J11 J14:J1048576">
    <cfRule type="cellIs" dxfId="58" priority="52" operator="equal">
      <formula>"Nãohá"</formula>
    </cfRule>
    <cfRule type="cellIs" dxfId="57" priority="53" operator="equal">
      <formula>"Inaceitável"</formula>
    </cfRule>
    <cfRule type="cellIs" dxfId="56" priority="54" operator="equal">
      <formula>"Não Hà"</formula>
    </cfRule>
    <cfRule type="cellIs" dxfId="55" priority="55" operator="equal">
      <formula>"Não há"</formula>
    </cfRule>
    <cfRule type="cellIs" dxfId="54" priority="56" operator="equal">
      <formula>"Aceitável"</formula>
    </cfRule>
    <cfRule type="cellIs" dxfId="53" priority="57" operator="equal">
      <formula>"Oportunidade"</formula>
    </cfRule>
    <cfRule type="cellIs" dxfId="52" priority="58" operator="equal">
      <formula>"Absolutamente inaceitável"</formula>
    </cfRule>
    <cfRule type="cellIs" dxfId="51" priority="59" operator="equal">
      <formula>"Inaceitável"</formula>
    </cfRule>
    <cfRule type="cellIs" dxfId="50" priority="60" operator="equal">
      <formula>"Aceitável"</formula>
    </cfRule>
  </conditionalFormatting>
  <conditionalFormatting sqref="I1:I1048576">
    <cfRule type="cellIs" dxfId="49" priority="32" operator="equal">
      <formula>"BAIXO"</formula>
    </cfRule>
    <cfRule type="cellIs" dxfId="48" priority="33" operator="equal">
      <formula>"BAIXO"</formula>
    </cfRule>
  </conditionalFormatting>
  <conditionalFormatting sqref="K1:K11 L12 K15:K1048576">
    <cfRule type="cellIs" dxfId="47" priority="27" operator="equal">
      <formula>"ALAVANCAR"</formula>
    </cfRule>
    <cfRule type="cellIs" dxfId="46" priority="28" operator="equal">
      <formula>"TRANSFERIR"</formula>
    </cfRule>
    <cfRule type="cellIs" dxfId="45" priority="29" operator="equal">
      <formula>"ELIMINAR"</formula>
    </cfRule>
    <cfRule type="cellIs" dxfId="44" priority="30" operator="equal">
      <formula>"ACEITAR"</formula>
    </cfRule>
    <cfRule type="cellIs" dxfId="43" priority="31" operator="equal">
      <formula>"MITIGAR"</formula>
    </cfRule>
  </conditionalFormatting>
  <conditionalFormatting sqref="K12">
    <cfRule type="cellIs" dxfId="42" priority="8" operator="equal">
      <formula>"ALAVANCAR"</formula>
    </cfRule>
    <cfRule type="cellIs" dxfId="41" priority="9" operator="equal">
      <formula>"TRANSFERIR"</formula>
    </cfRule>
    <cfRule type="cellIs" dxfId="40" priority="10" operator="equal">
      <formula>"ELIMINAR"</formula>
    </cfRule>
    <cfRule type="cellIs" dxfId="39" priority="11" operator="equal">
      <formula>"ACEITAR"</formula>
    </cfRule>
    <cfRule type="cellIs" dxfId="38" priority="12" operator="equal">
      <formula>"MITIGAR"</formula>
    </cfRule>
  </conditionalFormatting>
  <dataValidations count="2">
    <dataValidation type="list" allowBlank="1" showInputMessage="1" showErrorMessage="1" sqref="M1:M11 M113:M1048576">
      <formula1>$A$2:$A$16</formula1>
    </dataValidation>
    <dataValidation type="list" allowBlank="1" showInputMessage="1" showErrorMessage="1" sqref="Q85:Q1048576 Q1:Q11 Q15:Q27">
      <formula1>$A$22:$A$25</formula1>
    </dataValidation>
  </dataValidations>
  <pageMargins left="0.511811024" right="0.511811024" top="0.78740157499999996" bottom="0.78740157499999996" header="0.31496062000000002" footer="0.31496062000000002"/>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ellIs" priority="45" operator="equal" id="{EC21FA8F-C031-426F-9C9C-7B6321BBFA30}">
            <xm:f>'C:\ASPLAN\GESTAO_DE_PROJETOS\Portfólio de projetos\Estratégicos\2015_2020\2017\9_Implantar a gestão de riscos e controles internos_era 2016\TRE-AC\Metodologia\[Formulário MGR-03.01.xlsx]2'!#REF!</xm:f>
            <x14:dxf>
              <fill>
                <patternFill>
                  <bgColor theme="0" tint="-0.34998626667073579"/>
                </patternFill>
              </fill>
            </x14:dxf>
          </x14:cfRule>
          <x14:cfRule type="cellIs" priority="46" operator="equal" id="{E3D2677F-415A-4B73-B810-6639CD4DDF8A}">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47" operator="equal" id="{512CFCE4-3FD3-48D5-86B8-21EF5B4CEA18}">
            <xm:f>'C:\ASPLAN\GESTAO_DE_PROJETOS\Portfólio de projetos\Estratégicos\2015_2020\2017\9_Implantar a gestão de riscos e controles internos_era 2016\TRE-AC\Metodologia\[Formulário MGR-03.01.xlsx]2'!#REF!</xm:f>
            <x14:dxf>
              <font>
                <color rgb="FF006100"/>
              </font>
              <fill>
                <patternFill>
                  <bgColor rgb="FFC6EFCE"/>
                </patternFill>
              </fill>
            </x14:dxf>
          </x14:cfRule>
          <x14:cfRule type="cellIs" priority="48" operator="equal" id="{01CFACEB-4248-4642-A859-A5104F513C2D}">
            <xm:f>'C:\ASPLAN\GESTAO_DE_PROJETOS\Portfólio de projetos\Estratégicos\2015_2020\2017\9_Implantar a gestão de riscos e controles internos_era 2016\TRE-AC\Metodologia\[Formulário MGR-03.01.xlsx]2'!#REF!</xm:f>
            <x14:dxf>
              <fill>
                <patternFill>
                  <bgColor theme="0"/>
                </patternFill>
              </fill>
            </x14:dxf>
          </x14:cfRule>
          <x14:cfRule type="cellIs" priority="49" operator="equal" id="{F4F0BD6B-3CDC-486B-9340-F6D55F9358A3}">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50" operator="equal" id="{565C7DF6-FF43-4541-AC61-1DCDFB7BFCDB}">
            <xm:f>'C:\ASPLAN\GESTAO_DE_PROJETOS\Portfólio de projetos\Estratégicos\2015_2020\2017\9_Implantar a gestão de riscos e controles internos_era 2016\TRE-AC\Metodologia\[Formulário MGR-03.01.xlsx]2'!#REF!</xm:f>
            <x14:dxf>
              <font>
                <color rgb="FF9C6500"/>
              </font>
              <fill>
                <patternFill>
                  <bgColor rgb="FFFFEB9C"/>
                </patternFill>
              </fill>
            </x14:dxf>
          </x14:cfRule>
          <x14:cfRule type="cellIs" priority="51" operator="equal" id="{086A0011-DC6E-46B6-852E-511E57D833C2}">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m:sqref>K1:Q11 L13:Q13 K12:L12 K34:N34 Q34 A34:A39 K54 M54:Q54 K15:Q31 A15:A31 K35:Q53 K55:Q1048576 A46:A79</xm:sqref>
        </x14:conditionalFormatting>
        <x14:conditionalFormatting xmlns:xm="http://schemas.microsoft.com/office/excel/2006/main">
          <x14:cfRule type="cellIs" priority="38" operator="equal" id="{F6D29325-5D82-4BED-A2A8-8E6D49CCEAEC}">
            <xm:f>'7'!$A$22</xm:f>
            <x14:dxf>
              <fill>
                <patternFill>
                  <bgColor theme="1" tint="0.499984740745262"/>
                </patternFill>
              </fill>
            </x14:dxf>
          </x14:cfRule>
          <x14:cfRule type="cellIs" priority="39" operator="equal" id="{AC69341B-46B1-480A-BCDD-BA6BA9811E26}">
            <xm:f>'7'!$A$21</xm:f>
            <x14:dxf>
              <font>
                <color rgb="FF9C0006"/>
              </font>
              <fill>
                <patternFill>
                  <bgColor rgb="FFFFC7CE"/>
                </patternFill>
              </fill>
            </x14:dxf>
          </x14:cfRule>
          <x14:cfRule type="cellIs" priority="40" operator="equal" id="{DBEE5380-5AEF-4E76-A05B-5AFCCF6CFE39}">
            <xm:f>'7'!$A$20</xm:f>
            <x14:dxf>
              <font>
                <color rgb="FF006100"/>
              </font>
              <fill>
                <patternFill>
                  <bgColor rgb="FFC6EFCE"/>
                </patternFill>
              </fill>
            </x14:dxf>
          </x14:cfRule>
          <x14:cfRule type="cellIs" priority="41" operator="equal" id="{92FDBC60-5A4B-44CC-9E17-98E2D3F1ED38}">
            <xm:f>'7'!$A$19</xm:f>
            <x14:dxf>
              <fill>
                <patternFill>
                  <bgColor theme="0"/>
                </patternFill>
              </fill>
            </x14:dxf>
          </x14:cfRule>
          <x14:cfRule type="cellIs" priority="42" operator="equal" id="{1056A600-9306-4497-AE22-23D835561250}">
            <xm:f>'7'!$A$18</xm:f>
            <x14:dxf>
              <font>
                <color rgb="FF9C0006"/>
              </font>
              <fill>
                <patternFill>
                  <bgColor rgb="FFFFC7CE"/>
                </patternFill>
              </fill>
            </x14:dxf>
          </x14:cfRule>
          <x14:cfRule type="cellIs" priority="43" operator="equal" id="{1CA6CCE7-2C7A-408C-972B-79372BF1B307}">
            <xm:f>'7'!$A$17</xm:f>
            <x14:dxf>
              <font>
                <color rgb="FF9C6500"/>
              </font>
              <fill>
                <patternFill>
                  <bgColor rgb="FFFFEB9C"/>
                </patternFill>
              </fill>
            </x14:dxf>
          </x14:cfRule>
          <x14:cfRule type="cellIs" priority="44" operator="equal" id="{C294D1E0-311C-4ADA-92BB-7FACE3B70869}">
            <xm:f>'7'!$A$16</xm:f>
            <x14:dxf>
              <font>
                <color rgb="FF9C0006"/>
              </font>
              <fill>
                <patternFill>
                  <bgColor rgb="FFFFC7CE"/>
                </patternFill>
              </fill>
            </x14:dxf>
          </x14:cfRule>
          <xm:sqref>Q1:Q11 Q15:Q1048576</xm:sqref>
        </x14:conditionalFormatting>
        <x14:conditionalFormatting xmlns:xm="http://schemas.microsoft.com/office/excel/2006/main">
          <x14:cfRule type="cellIs" priority="72" operator="equal" id="{69A5C1E7-678E-418A-9381-E1FD605773A6}">
            <xm:f>'4'!$J$24</xm:f>
            <x14:dxf>
              <font>
                <color rgb="FF9C0006"/>
              </font>
              <fill>
                <patternFill>
                  <bgColor rgb="FFFFC7CE"/>
                </patternFill>
              </fill>
            </x14:dxf>
          </x14:cfRule>
          <x14:cfRule type="cellIs" priority="73" operator="equal" id="{EACA1238-E784-4D08-8657-1BA9EF5B2467}">
            <xm:f>'4'!$J$22</xm:f>
            <x14:dxf>
              <font>
                <color rgb="FF9C6500"/>
              </font>
              <fill>
                <patternFill>
                  <bgColor rgb="FFFFEB9C"/>
                </patternFill>
              </fill>
            </x14:dxf>
          </x14:cfRule>
          <x14:cfRule type="cellIs" priority="74" operator="equal" id="{688965F6-FC54-4C2F-9BD0-4A3C0547BE1F}">
            <xm:f>'4'!$J$23</xm:f>
            <x14:dxf>
              <font>
                <color theme="5" tint="-0.499984740745262"/>
              </font>
              <fill>
                <patternFill>
                  <bgColor theme="7"/>
                </patternFill>
              </fill>
            </x14:dxf>
          </x14:cfRule>
          <x14:cfRule type="cellIs" priority="75" operator="equal" id="{EE8C0505-CFE8-46D4-81DE-8D77F27F9316}">
            <xm:f>'4'!$J$22</xm:f>
            <x14:dxf>
              <font>
                <color theme="5" tint="-0.499984740745262"/>
              </font>
              <fill>
                <patternFill>
                  <bgColor theme="7"/>
                </patternFill>
              </fill>
            </x14:dxf>
          </x14:cfRule>
          <x14:cfRule type="cellIs" priority="76" operator="equal" id="{31485741-1315-41F0-ACFE-2251087B2BF3}">
            <xm:f>'4'!$J$21</xm:f>
            <x14:dxf>
              <fill>
                <patternFill>
                  <bgColor theme="0"/>
                </patternFill>
              </fill>
            </x14:dxf>
          </x14:cfRule>
          <xm:sqref>I15:I74</xm:sqref>
        </x14:conditionalFormatting>
        <x14:conditionalFormatting xmlns:xm="http://schemas.microsoft.com/office/excel/2006/main">
          <x14:cfRule type="cellIs" priority="34" operator="equal" id="{41C429D6-C43E-4213-B929-4ADBA697EE12}">
            <xm:f>'4'!$J$24</xm:f>
            <x14:dxf>
              <font>
                <color rgb="FF9C0006"/>
              </font>
              <fill>
                <patternFill>
                  <bgColor rgb="FFFFC7CE"/>
                </patternFill>
              </fill>
            </x14:dxf>
          </x14:cfRule>
          <x14:cfRule type="cellIs" priority="35" operator="equal" id="{50AC4227-DB5F-442C-A6AF-828018031191}">
            <xm:f>'4'!$J$23</xm:f>
            <x14:dxf>
              <font>
                <color theme="5" tint="-0.499984740745262"/>
              </font>
              <fill>
                <patternFill>
                  <bgColor rgb="FFFFA86D"/>
                </patternFill>
              </fill>
            </x14:dxf>
          </x14:cfRule>
          <x14:cfRule type="cellIs" priority="36" operator="equal" id="{3514CE14-22F3-425F-BE60-EA07038E0C6B}">
            <xm:f>'4'!$J$22</xm:f>
            <x14:dxf>
              <font>
                <color rgb="FF9C6500"/>
              </font>
              <fill>
                <patternFill>
                  <bgColor rgb="FFFFEB9C"/>
                </patternFill>
              </fill>
            </x14:dxf>
          </x14:cfRule>
          <x14:cfRule type="cellIs" priority="37" operator="equal" id="{E76D8E93-943C-426B-9123-4BF2E4746317}">
            <xm:f>'4'!$J$21</xm:f>
            <x14:dxf>
              <fill>
                <patternFill>
                  <bgColor theme="0"/>
                </patternFill>
              </fill>
            </x14:dxf>
          </x14:cfRule>
          <x14:cfRule type="cellIs" priority="77" operator="equal" id="{11FB846A-607C-428E-9441-64035F3C2D06}">
            <xm:f>'4'!$J$21</xm:f>
            <x14:dxf>
              <font>
                <color auto="1"/>
              </font>
              <fill>
                <patternFill>
                  <bgColor theme="0"/>
                </patternFill>
              </fill>
            </x14:dxf>
          </x14:cfRule>
          <xm:sqref>I1:J11 I12:I13 I14:J1048576</xm:sqref>
        </x14:conditionalFormatting>
        <x14:conditionalFormatting xmlns:xm="http://schemas.microsoft.com/office/excel/2006/main">
          <x14:cfRule type="cellIs" priority="13" operator="equal" id="{DD32466A-2280-42BE-A63B-8082C16D7E95}">
            <xm:f>'7'!$A$22</xm:f>
            <x14:dxf>
              <fill>
                <patternFill>
                  <bgColor theme="1" tint="0.499984740745262"/>
                </patternFill>
              </fill>
            </x14:dxf>
          </x14:cfRule>
          <x14:cfRule type="cellIs" priority="14" operator="equal" id="{C2D8A21B-0D26-4367-855B-B1321128E0D1}">
            <xm:f>'7'!$A$21</xm:f>
            <x14:dxf>
              <font>
                <color rgb="FF9C0006"/>
              </font>
              <fill>
                <patternFill>
                  <bgColor rgb="FFFFC7CE"/>
                </patternFill>
              </fill>
            </x14:dxf>
          </x14:cfRule>
          <x14:cfRule type="cellIs" priority="15" operator="equal" id="{58E33ACB-EBC8-4F62-AB4B-A77BF9A6CFC8}">
            <xm:f>'7'!$A$20</xm:f>
            <x14:dxf>
              <font>
                <color rgb="FF006100"/>
              </font>
              <fill>
                <patternFill>
                  <bgColor rgb="FFC6EFCE"/>
                </patternFill>
              </fill>
            </x14:dxf>
          </x14:cfRule>
          <x14:cfRule type="cellIs" priority="16" operator="equal" id="{6AB99744-31EA-4AFA-B832-425172DB228D}">
            <xm:f>'7'!$A$19</xm:f>
            <x14:dxf>
              <fill>
                <patternFill>
                  <bgColor theme="0"/>
                </patternFill>
              </fill>
            </x14:dxf>
          </x14:cfRule>
          <x14:cfRule type="cellIs" priority="17" operator="equal" id="{EAE72CF4-5E1F-487E-8E19-D6A6841C0467}">
            <xm:f>'7'!$A$18</xm:f>
            <x14:dxf>
              <font>
                <color rgb="FF9C0006"/>
              </font>
              <fill>
                <patternFill>
                  <bgColor rgb="FFFFC7CE"/>
                </patternFill>
              </fill>
            </x14:dxf>
          </x14:cfRule>
          <x14:cfRule type="cellIs" priority="18" operator="equal" id="{1EB9CE19-F162-4B1B-BE68-892857460F66}">
            <xm:f>'7'!$A$17</xm:f>
            <x14:dxf>
              <font>
                <color rgb="FF9C6500"/>
              </font>
              <fill>
                <patternFill>
                  <bgColor rgb="FFFFEB9C"/>
                </patternFill>
              </fill>
            </x14:dxf>
          </x14:cfRule>
          <x14:cfRule type="cellIs" priority="19" operator="equal" id="{1F0BAE6D-2EEC-494F-B789-284AC9CA3E22}">
            <xm:f>'7'!$A$16</xm:f>
            <x14:dxf>
              <font>
                <color rgb="FF9C0006"/>
              </font>
              <fill>
                <patternFill>
                  <bgColor rgb="FFFFC7CE"/>
                </patternFill>
              </fill>
            </x14:dxf>
          </x14:cfRule>
          <xm:sqref>Q13</xm:sqref>
        </x14:conditionalFormatting>
        <x14:conditionalFormatting xmlns:xm="http://schemas.microsoft.com/office/excel/2006/main">
          <x14:cfRule type="cellIs" priority="1" operator="equal" id="{D8CD3C76-6C51-4CC6-9197-6843AC89DC05}">
            <xm:f>'C:\ASPLAN\GESTAO_DE_PROJETOS\Portfólio de projetos\Estratégicos\2015_2020\2017\9_Implantar a gestão de riscos e controles internos_era 2016\TRE-AC\Metodologia\[Formulário MGR-03.01.xlsx]2'!#REF!</xm:f>
            <x14:dxf>
              <fill>
                <patternFill>
                  <bgColor theme="0" tint="-0.34998626667073579"/>
                </patternFill>
              </fill>
            </x14:dxf>
          </x14:cfRule>
          <x14:cfRule type="cellIs" priority="2" operator="equal" id="{B09145F2-DC47-4BB2-961B-3EACA0415CDB}">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3" operator="equal" id="{0248C487-8E38-4C12-BE9C-E30084A037AD}">
            <xm:f>'C:\ASPLAN\GESTAO_DE_PROJETOS\Portfólio de projetos\Estratégicos\2015_2020\2017\9_Implantar a gestão de riscos e controles internos_era 2016\TRE-AC\Metodologia\[Formulário MGR-03.01.xlsx]2'!#REF!</xm:f>
            <x14:dxf>
              <font>
                <color rgb="FF006100"/>
              </font>
              <fill>
                <patternFill>
                  <bgColor rgb="FFC6EFCE"/>
                </patternFill>
              </fill>
            </x14:dxf>
          </x14:cfRule>
          <x14:cfRule type="cellIs" priority="4" operator="equal" id="{34F94F76-539F-43BA-B07B-2265DA7711E9}">
            <xm:f>'C:\ASPLAN\GESTAO_DE_PROJETOS\Portfólio de projetos\Estratégicos\2015_2020\2017\9_Implantar a gestão de riscos e controles internos_era 2016\TRE-AC\Metodologia\[Formulário MGR-03.01.xlsx]2'!#REF!</xm:f>
            <x14:dxf>
              <fill>
                <patternFill>
                  <bgColor theme="0"/>
                </patternFill>
              </fill>
            </x14:dxf>
          </x14:cfRule>
          <x14:cfRule type="cellIs" priority="5" operator="equal" id="{161DCCB7-C1D3-4E95-912F-477F67B82FDC}">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14:cfRule type="cellIs" priority="6" operator="equal" id="{228B68FB-387D-4762-AEE5-581450F2549A}">
            <xm:f>'C:\ASPLAN\GESTAO_DE_PROJETOS\Portfólio de projetos\Estratégicos\2015_2020\2017\9_Implantar a gestão de riscos e controles internos_era 2016\TRE-AC\Metodologia\[Formulário MGR-03.01.xlsx]2'!#REF!</xm:f>
            <x14:dxf>
              <font>
                <color rgb="FF9C6500"/>
              </font>
              <fill>
                <patternFill>
                  <bgColor rgb="FFFFEB9C"/>
                </patternFill>
              </fill>
            </x14:dxf>
          </x14:cfRule>
          <x14:cfRule type="cellIs" priority="7" operator="equal" id="{5C2FA6CD-62D0-440B-92A1-5FFC26181A8B}">
            <xm:f>'C:\ASPLAN\GESTAO_DE_PROJETOS\Portfólio de projetos\Estratégicos\2015_2020\2017\9_Implantar a gestão de riscos e controles internos_era 2016\TRE-AC\Metodologia\[Formulário MGR-03.01.xlsx]2'!#REF!</xm:f>
            <x14:dxf>
              <font>
                <color rgb="FF9C0006"/>
              </font>
              <fill>
                <patternFill>
                  <bgColor rgb="FFFFC7CE"/>
                </patternFill>
              </fill>
            </x14:dxf>
          </x14:cfRule>
          <xm:sqref>A40:A45</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'7'!$A$2:$A$13</xm:f>
          </x14:formula1>
          <xm:sqref>M13</xm:sqref>
        </x14:dataValidation>
        <x14:dataValidation type="list" allowBlank="1" showInputMessage="1" showErrorMessage="1">
          <x14:formula1>
            <xm:f>'7'!$A$16:$A$22</xm:f>
          </x14:formula1>
          <xm:sqref>Q13 Q28:Q84</xm:sqref>
        </x14:dataValidation>
        <x14:dataValidation type="list" allowBlank="1" showInputMessage="1" showErrorMessage="1">
          <x14:formula1>
            <xm:f>'6'!$A$3:$A$7</xm:f>
          </x14:formula1>
          <xm:sqref>K1:K12 K15:K1048576</xm:sqref>
        </x14:dataValidation>
        <x14:dataValidation type="list" allowBlank="1" showInputMessage="1" showErrorMessage="1">
          <x14:formula1>
            <xm:f>'1'!$D$4:$D$8</xm:f>
          </x14:formula1>
          <xm:sqref>C15:C1048576</xm:sqref>
        </x14:dataValidation>
        <x14:dataValidation type="list" allowBlank="1" showInputMessage="1" showErrorMessage="1">
          <x14:formula1>
            <xm:f>'3'!$G$5:$G$9</xm:f>
          </x14:formula1>
          <xm:sqref>G15:G184</xm:sqref>
        </x14:dataValidation>
        <x14:dataValidation type="list" allowBlank="1" showInputMessage="1" showErrorMessage="1">
          <x14:formula1>
            <xm:f>'2'!$R$4:$R$8</xm:f>
          </x14:formula1>
          <xm:sqref>D15:D1048576</xm:sqref>
        </x14:dataValidation>
        <x14:dataValidation type="list" allowBlank="1" showInputMessage="1" showErrorMessage="1">
          <x14:formula1>
            <xm:f>'7'!$A$2:$A$12</xm:f>
          </x14:formula1>
          <xm:sqref>M15:M112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zoomScale="150" zoomScaleNormal="150" workbookViewId="0">
      <selection activeCell="B8" sqref="B8"/>
    </sheetView>
  </sheetViews>
  <sheetFormatPr defaultColWidth="8.88671875" defaultRowHeight="13.2" x14ac:dyDescent="0.3"/>
  <cols>
    <col min="1" max="1" width="13.6640625" style="9" customWidth="1"/>
    <col min="2" max="2" width="42.88671875" style="9" customWidth="1"/>
    <col min="3" max="3" width="10" style="10" customWidth="1"/>
    <col min="4" max="4" width="9.33203125" style="10" customWidth="1"/>
    <col min="5" max="5" width="8.88671875" style="9"/>
    <col min="6" max="6" width="13.88671875" style="9" customWidth="1"/>
    <col min="7" max="7" width="25.6640625" style="11" customWidth="1"/>
    <col min="8" max="10" width="19.33203125" style="11" customWidth="1"/>
    <col min="11" max="11" width="16.109375" style="11" customWidth="1"/>
    <col min="12" max="16384" width="8.88671875" style="9"/>
  </cols>
  <sheetData>
    <row r="1" spans="1:11" ht="13.8" thickBot="1" x14ac:dyDescent="0.35"/>
    <row r="2" spans="1:11" ht="13.8" thickBot="1" x14ac:dyDescent="0.35">
      <c r="A2" s="24" t="s">
        <v>11</v>
      </c>
      <c r="B2" s="21"/>
      <c r="C2" s="22"/>
      <c r="D2" s="23"/>
      <c r="G2" s="9"/>
      <c r="H2" s="9"/>
      <c r="I2" s="9"/>
      <c r="J2" s="9"/>
      <c r="K2" s="9"/>
    </row>
    <row r="3" spans="1:11" ht="30" customHeight="1" x14ac:dyDescent="0.3">
      <c r="A3" s="31" t="s">
        <v>13</v>
      </c>
      <c r="B3" s="32" t="s">
        <v>14</v>
      </c>
      <c r="C3" s="33" t="s">
        <v>15</v>
      </c>
      <c r="D3" s="34" t="s">
        <v>16</v>
      </c>
      <c r="G3" s="9"/>
      <c r="H3" s="9"/>
      <c r="I3" s="9"/>
      <c r="J3" s="9"/>
      <c r="K3" s="9"/>
    </row>
    <row r="4" spans="1:11" ht="52.8" x14ac:dyDescent="0.3">
      <c r="A4" s="35" t="s">
        <v>6</v>
      </c>
      <c r="B4" s="29" t="s">
        <v>12</v>
      </c>
      <c r="C4" s="30" t="s">
        <v>17</v>
      </c>
      <c r="D4" s="36">
        <v>1</v>
      </c>
      <c r="G4" s="9"/>
      <c r="H4" s="9"/>
      <c r="I4" s="9"/>
      <c r="J4" s="9"/>
      <c r="K4" s="9"/>
    </row>
    <row r="5" spans="1:11" ht="28.2" customHeight="1" x14ac:dyDescent="0.3">
      <c r="A5" s="35" t="s">
        <v>7</v>
      </c>
      <c r="B5" s="29" t="s">
        <v>18</v>
      </c>
      <c r="C5" s="30" t="s">
        <v>19</v>
      </c>
      <c r="D5" s="36">
        <v>2</v>
      </c>
      <c r="G5" s="9"/>
      <c r="H5" s="9"/>
      <c r="I5" s="9"/>
      <c r="J5" s="9"/>
      <c r="K5" s="9"/>
    </row>
    <row r="6" spans="1:11" ht="35.4" customHeight="1" x14ac:dyDescent="0.3">
      <c r="A6" s="35" t="s">
        <v>8</v>
      </c>
      <c r="B6" s="29" t="s">
        <v>285</v>
      </c>
      <c r="C6" s="30" t="s">
        <v>20</v>
      </c>
      <c r="D6" s="36">
        <v>3</v>
      </c>
      <c r="G6" s="9"/>
      <c r="H6" s="9"/>
      <c r="I6" s="9"/>
      <c r="J6" s="9"/>
      <c r="K6" s="9"/>
    </row>
    <row r="7" spans="1:11" ht="29.25" customHeight="1" x14ac:dyDescent="0.3">
      <c r="A7" s="35" t="s">
        <v>9</v>
      </c>
      <c r="B7" s="29" t="s">
        <v>21</v>
      </c>
      <c r="C7" s="30" t="s">
        <v>22</v>
      </c>
      <c r="D7" s="36">
        <v>4</v>
      </c>
      <c r="G7" s="9"/>
      <c r="H7" s="9"/>
      <c r="I7" s="9"/>
      <c r="J7" s="9"/>
      <c r="K7" s="9"/>
    </row>
    <row r="8" spans="1:11" ht="40.200000000000003" customHeight="1" thickBot="1" x14ac:dyDescent="0.35">
      <c r="A8" s="37" t="s">
        <v>10</v>
      </c>
      <c r="B8" s="38" t="s">
        <v>23</v>
      </c>
      <c r="C8" s="39" t="s">
        <v>24</v>
      </c>
      <c r="D8" s="40">
        <v>5</v>
      </c>
      <c r="G8" s="9"/>
      <c r="H8" s="9"/>
      <c r="I8" s="9"/>
      <c r="J8" s="9"/>
      <c r="K8" s="9"/>
    </row>
    <row r="9" spans="1:11" x14ac:dyDescent="0.3">
      <c r="A9" s="20"/>
      <c r="B9" s="12"/>
      <c r="C9" s="13"/>
      <c r="D9" s="13"/>
    </row>
    <row r="10" spans="1:11" ht="13.2" customHeight="1" x14ac:dyDescent="0.3">
      <c r="C10" s="9"/>
      <c r="D10" s="9"/>
    </row>
  </sheetData>
  <pageMargins left="0.51181102362204722" right="0.51181102362204722" top="0.78740157480314965" bottom="0.78740157480314965"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topLeftCell="A5" zoomScale="130" zoomScaleNormal="130" workbookViewId="0">
      <selection activeCell="B7" sqref="B7"/>
    </sheetView>
  </sheetViews>
  <sheetFormatPr defaultRowHeight="14.4" x14ac:dyDescent="0.3"/>
  <cols>
    <col min="1" max="1" width="13.33203125" customWidth="1"/>
    <col min="2" max="2" width="30.33203125" customWidth="1"/>
    <col min="3" max="3" width="16.33203125" customWidth="1"/>
    <col min="4" max="4" width="24.88671875" customWidth="1"/>
    <col min="5" max="5" width="20.5546875" customWidth="1"/>
    <col min="6" max="6" width="14.44140625" customWidth="1"/>
    <col min="7" max="7" width="6.5546875" customWidth="1"/>
    <col min="8" max="8" width="2.6640625" customWidth="1"/>
    <col min="9" max="9" width="13.33203125" customWidth="1"/>
    <col min="10" max="10" width="13.44140625" bestFit="1" customWidth="1"/>
    <col min="11" max="11" width="11.109375" customWidth="1"/>
    <col min="12" max="12" width="15.88671875" customWidth="1"/>
    <col min="13" max="13" width="8.33203125" customWidth="1"/>
    <col min="14" max="14" width="2.6640625" customWidth="1"/>
    <col min="16" max="16" width="20.88671875" customWidth="1"/>
    <col min="18" max="18" width="17.5546875" customWidth="1"/>
  </cols>
  <sheetData>
    <row r="1" spans="1:18" ht="37.950000000000003" customHeight="1" thickBot="1" x14ac:dyDescent="0.35">
      <c r="A1" s="184" t="s">
        <v>193</v>
      </c>
      <c r="B1" s="184"/>
      <c r="C1" s="184"/>
      <c r="D1" s="184"/>
      <c r="E1" s="184"/>
      <c r="F1" s="184"/>
      <c r="G1" s="184"/>
      <c r="H1" s="184"/>
      <c r="I1" s="184"/>
      <c r="J1" s="184"/>
      <c r="K1" s="184"/>
      <c r="L1" s="184"/>
      <c r="M1" s="184"/>
      <c r="N1" s="184"/>
      <c r="O1" s="184"/>
      <c r="P1" s="184"/>
      <c r="Q1" s="184"/>
      <c r="R1" s="184"/>
    </row>
    <row r="2" spans="1:18" ht="46.95" customHeight="1" thickBot="1" x14ac:dyDescent="0.35">
      <c r="A2" s="24" t="s">
        <v>25</v>
      </c>
      <c r="B2" s="25"/>
      <c r="C2" s="26"/>
      <c r="D2" s="26"/>
      <c r="E2" s="26"/>
      <c r="F2" s="26"/>
      <c r="G2" s="27"/>
      <c r="I2" s="181" t="s">
        <v>76</v>
      </c>
      <c r="J2" s="182"/>
      <c r="K2" s="182"/>
      <c r="L2" s="182"/>
      <c r="M2" s="183"/>
      <c r="O2" s="181" t="s">
        <v>77</v>
      </c>
      <c r="P2" s="182"/>
      <c r="Q2" s="182"/>
      <c r="R2" s="183"/>
    </row>
    <row r="3" spans="1:18" ht="70.95" customHeight="1" thickBot="1" x14ac:dyDescent="0.35">
      <c r="A3" s="28" t="s">
        <v>13</v>
      </c>
      <c r="B3" s="28" t="s">
        <v>29</v>
      </c>
      <c r="C3" s="28" t="s">
        <v>26</v>
      </c>
      <c r="D3" s="28" t="s">
        <v>27</v>
      </c>
      <c r="E3" s="41" t="s">
        <v>28</v>
      </c>
      <c r="F3" s="41" t="s">
        <v>37</v>
      </c>
      <c r="G3" s="28" t="s">
        <v>16</v>
      </c>
      <c r="I3" s="17" t="s">
        <v>72</v>
      </c>
      <c r="J3" s="19" t="s">
        <v>73</v>
      </c>
      <c r="K3" s="18" t="s">
        <v>74</v>
      </c>
      <c r="L3" s="18" t="s">
        <v>75</v>
      </c>
      <c r="M3" s="18" t="s">
        <v>16</v>
      </c>
      <c r="O3" s="47" t="s">
        <v>13</v>
      </c>
      <c r="P3" s="48" t="s">
        <v>14</v>
      </c>
      <c r="Q3" s="48" t="s">
        <v>15</v>
      </c>
      <c r="R3" s="48" t="s">
        <v>185</v>
      </c>
    </row>
    <row r="4" spans="1:18" ht="67.2" customHeight="1" thickBot="1" x14ac:dyDescent="0.35">
      <c r="A4" s="42" t="s">
        <v>30</v>
      </c>
      <c r="B4" s="43" t="s">
        <v>187</v>
      </c>
      <c r="C4" s="43" t="s">
        <v>35</v>
      </c>
      <c r="D4" s="43" t="s">
        <v>36</v>
      </c>
      <c r="E4" s="43" t="s">
        <v>38</v>
      </c>
      <c r="F4" s="43" t="s">
        <v>39</v>
      </c>
      <c r="G4" s="42">
        <v>1</v>
      </c>
      <c r="I4" s="15" t="s">
        <v>57</v>
      </c>
      <c r="J4" s="8" t="s">
        <v>57</v>
      </c>
      <c r="K4" s="8" t="s">
        <v>58</v>
      </c>
      <c r="L4" s="8" t="s">
        <v>59</v>
      </c>
      <c r="M4" s="8">
        <v>1</v>
      </c>
      <c r="O4" s="44" t="s">
        <v>78</v>
      </c>
      <c r="P4" s="45" t="s">
        <v>79</v>
      </c>
      <c r="Q4" s="14" t="s">
        <v>17</v>
      </c>
      <c r="R4" s="14">
        <v>1</v>
      </c>
    </row>
    <row r="5" spans="1:18" ht="79.95" customHeight="1" thickBot="1" x14ac:dyDescent="0.35">
      <c r="A5" s="42" t="s">
        <v>31</v>
      </c>
      <c r="B5" s="43" t="s">
        <v>189</v>
      </c>
      <c r="C5" s="43" t="s">
        <v>40</v>
      </c>
      <c r="D5" s="43" t="s">
        <v>41</v>
      </c>
      <c r="E5" s="43" t="s">
        <v>42</v>
      </c>
      <c r="F5" s="43" t="s">
        <v>43</v>
      </c>
      <c r="G5" s="42">
        <v>2</v>
      </c>
      <c r="I5" s="16" t="s">
        <v>60</v>
      </c>
      <c r="J5" s="14" t="s">
        <v>60</v>
      </c>
      <c r="K5" s="14" t="s">
        <v>61</v>
      </c>
      <c r="L5" s="14" t="s">
        <v>62</v>
      </c>
      <c r="M5" s="14">
        <v>2</v>
      </c>
      <c r="O5" s="44" t="s">
        <v>31</v>
      </c>
      <c r="P5" s="45" t="s">
        <v>80</v>
      </c>
      <c r="Q5" s="14" t="s">
        <v>19</v>
      </c>
      <c r="R5" s="14">
        <v>2</v>
      </c>
    </row>
    <row r="6" spans="1:18" ht="66.599999999999994" customHeight="1" thickBot="1" x14ac:dyDescent="0.35">
      <c r="A6" s="42" t="s">
        <v>32</v>
      </c>
      <c r="B6" s="43" t="s">
        <v>44</v>
      </c>
      <c r="C6" s="43" t="s">
        <v>45</v>
      </c>
      <c r="D6" s="43" t="s">
        <v>46</v>
      </c>
      <c r="E6" s="43" t="s">
        <v>47</v>
      </c>
      <c r="F6" s="43" t="s">
        <v>48</v>
      </c>
      <c r="G6" s="42">
        <v>3</v>
      </c>
      <c r="I6" s="16" t="s">
        <v>63</v>
      </c>
      <c r="J6" s="14" t="s">
        <v>63</v>
      </c>
      <c r="K6" s="14" t="s">
        <v>64</v>
      </c>
      <c r="L6" s="14" t="s">
        <v>65</v>
      </c>
      <c r="M6" s="14">
        <v>3</v>
      </c>
      <c r="O6" s="44" t="s">
        <v>32</v>
      </c>
      <c r="P6" s="45" t="s">
        <v>81</v>
      </c>
      <c r="Q6" s="14" t="s">
        <v>20</v>
      </c>
      <c r="R6" s="14">
        <v>3</v>
      </c>
    </row>
    <row r="7" spans="1:18" ht="76.2" customHeight="1" thickBot="1" x14ac:dyDescent="0.35">
      <c r="A7" s="42" t="s">
        <v>33</v>
      </c>
      <c r="B7" s="43" t="s">
        <v>188</v>
      </c>
      <c r="C7" s="43" t="s">
        <v>283</v>
      </c>
      <c r="D7" s="43" t="s">
        <v>49</v>
      </c>
      <c r="E7" s="43" t="s">
        <v>50</v>
      </c>
      <c r="F7" s="43" t="s">
        <v>51</v>
      </c>
      <c r="G7" s="42">
        <v>4</v>
      </c>
      <c r="I7" s="16" t="s">
        <v>66</v>
      </c>
      <c r="J7" s="14" t="s">
        <v>66</v>
      </c>
      <c r="K7" s="14" t="s">
        <v>67</v>
      </c>
      <c r="L7" s="14" t="s">
        <v>68</v>
      </c>
      <c r="M7" s="14">
        <v>4</v>
      </c>
      <c r="O7" s="44" t="s">
        <v>33</v>
      </c>
      <c r="P7" s="45" t="s">
        <v>82</v>
      </c>
      <c r="Q7" s="14" t="s">
        <v>22</v>
      </c>
      <c r="R7" s="14">
        <v>4</v>
      </c>
    </row>
    <row r="8" spans="1:18" ht="81" customHeight="1" thickBot="1" x14ac:dyDescent="0.35">
      <c r="A8" s="42" t="s">
        <v>34</v>
      </c>
      <c r="B8" s="43" t="s">
        <v>52</v>
      </c>
      <c r="C8" s="43" t="s">
        <v>53</v>
      </c>
      <c r="D8" s="42" t="s">
        <v>54</v>
      </c>
      <c r="E8" s="42" t="s">
        <v>55</v>
      </c>
      <c r="F8" s="42" t="s">
        <v>56</v>
      </c>
      <c r="G8" s="42">
        <v>5</v>
      </c>
      <c r="I8" s="16" t="s">
        <v>69</v>
      </c>
      <c r="J8" s="14" t="s">
        <v>69</v>
      </c>
      <c r="K8" s="14" t="s">
        <v>70</v>
      </c>
      <c r="L8" s="14" t="s">
        <v>71</v>
      </c>
      <c r="M8" s="14">
        <v>5</v>
      </c>
      <c r="O8" s="44" t="s">
        <v>83</v>
      </c>
      <c r="P8" s="45" t="s">
        <v>84</v>
      </c>
      <c r="Q8" s="14" t="s">
        <v>24</v>
      </c>
      <c r="R8" s="14">
        <v>5</v>
      </c>
    </row>
    <row r="10" spans="1:18" ht="26.4" x14ac:dyDescent="0.3">
      <c r="B10" s="119" t="s">
        <v>284</v>
      </c>
    </row>
    <row r="19" spans="1:5" x14ac:dyDescent="0.3">
      <c r="A19" s="9"/>
      <c r="B19" s="9"/>
      <c r="C19" s="10"/>
      <c r="D19" s="10"/>
      <c r="E19" s="9"/>
    </row>
    <row r="20" spans="1:5" x14ac:dyDescent="0.3">
      <c r="E20" s="46"/>
    </row>
    <row r="21" spans="1:5" x14ac:dyDescent="0.3">
      <c r="E21" s="9"/>
    </row>
    <row r="22" spans="1:5" x14ac:dyDescent="0.3">
      <c r="E22" s="9"/>
    </row>
    <row r="23" spans="1:5" x14ac:dyDescent="0.3">
      <c r="E23" s="9"/>
    </row>
    <row r="24" spans="1:5" x14ac:dyDescent="0.3">
      <c r="E24" s="9"/>
    </row>
    <row r="25" spans="1:5" x14ac:dyDescent="0.3">
      <c r="E25" s="9"/>
    </row>
    <row r="26" spans="1:5" x14ac:dyDescent="0.3">
      <c r="E26" s="9"/>
    </row>
  </sheetData>
  <mergeCells count="3">
    <mergeCell ref="I2:M2"/>
    <mergeCell ref="O2:R2"/>
    <mergeCell ref="A1:R1"/>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2" zoomScale="110" zoomScaleNormal="110" workbookViewId="0">
      <selection activeCell="C7" sqref="C7"/>
    </sheetView>
  </sheetViews>
  <sheetFormatPr defaultRowHeight="14.4" x14ac:dyDescent="0.3"/>
  <cols>
    <col min="1" max="1" width="49.44140625" customWidth="1"/>
    <col min="2" max="2" width="11.109375" customWidth="1"/>
    <col min="3" max="3" width="9.5546875" customWidth="1"/>
    <col min="4" max="4" width="2" customWidth="1"/>
    <col min="5" max="5" width="11.109375" customWidth="1"/>
    <col min="6" max="6" width="48.5546875" customWidth="1"/>
    <col min="8" max="8" width="15.44140625" customWidth="1"/>
  </cols>
  <sheetData>
    <row r="1" spans="1:7" x14ac:dyDescent="0.3">
      <c r="A1" s="185"/>
      <c r="B1" s="185"/>
      <c r="C1" s="185"/>
    </row>
    <row r="2" spans="1:7" x14ac:dyDescent="0.3">
      <c r="A2" s="185"/>
      <c r="B2" s="185"/>
      <c r="C2" s="185"/>
    </row>
    <row r="3" spans="1:7" ht="26.4" customHeight="1" thickBot="1" x14ac:dyDescent="0.35">
      <c r="A3" s="186" t="s">
        <v>90</v>
      </c>
      <c r="B3" s="186"/>
      <c r="C3" s="186"/>
      <c r="E3" s="186" t="s">
        <v>119</v>
      </c>
      <c r="F3" s="186"/>
      <c r="G3" s="186"/>
    </row>
    <row r="4" spans="1:7" ht="56.4" customHeight="1" thickBot="1" x14ac:dyDescent="0.35">
      <c r="A4" s="47" t="s">
        <v>91</v>
      </c>
      <c r="B4" s="48" t="s">
        <v>92</v>
      </c>
      <c r="C4" s="48" t="s">
        <v>93</v>
      </c>
      <c r="E4" s="47" t="s">
        <v>120</v>
      </c>
      <c r="F4" s="48" t="s">
        <v>121</v>
      </c>
      <c r="G4" s="48" t="s">
        <v>122</v>
      </c>
    </row>
    <row r="5" spans="1:7" ht="40.200000000000003" thickBot="1" x14ac:dyDescent="0.35">
      <c r="A5" s="44" t="s">
        <v>94</v>
      </c>
      <c r="B5" s="14" t="s">
        <v>95</v>
      </c>
      <c r="C5" s="14">
        <v>1</v>
      </c>
      <c r="E5" s="44" t="s">
        <v>123</v>
      </c>
      <c r="F5" s="45" t="s">
        <v>124</v>
      </c>
      <c r="G5" s="14">
        <v>1</v>
      </c>
    </row>
    <row r="6" spans="1:7" ht="27" thickBot="1" x14ac:dyDescent="0.35">
      <c r="A6" s="44" t="s">
        <v>96</v>
      </c>
      <c r="B6" s="14" t="s">
        <v>97</v>
      </c>
      <c r="C6" s="14">
        <v>2</v>
      </c>
      <c r="E6" s="44" t="s">
        <v>125</v>
      </c>
      <c r="F6" s="45" t="s">
        <v>126</v>
      </c>
      <c r="G6" s="14">
        <v>0.8</v>
      </c>
    </row>
    <row r="7" spans="1:7" ht="33" customHeight="1" thickBot="1" x14ac:dyDescent="0.35">
      <c r="A7" s="44" t="s">
        <v>98</v>
      </c>
      <c r="B7" s="14" t="s">
        <v>99</v>
      </c>
      <c r="C7" s="14">
        <v>3</v>
      </c>
      <c r="E7" s="44" t="s">
        <v>127</v>
      </c>
      <c r="F7" s="45" t="s">
        <v>128</v>
      </c>
      <c r="G7" s="14">
        <v>0.6</v>
      </c>
    </row>
    <row r="8" spans="1:7" ht="50.25" customHeight="1" thickBot="1" x14ac:dyDescent="0.35">
      <c r="A8" s="44" t="s">
        <v>100</v>
      </c>
      <c r="B8" s="14" t="s">
        <v>101</v>
      </c>
      <c r="C8" s="14">
        <v>4</v>
      </c>
      <c r="E8" s="44" t="s">
        <v>129</v>
      </c>
      <c r="F8" s="45" t="s">
        <v>130</v>
      </c>
      <c r="G8" s="14">
        <v>0.4</v>
      </c>
    </row>
    <row r="9" spans="1:7" ht="40.200000000000003" thickBot="1" x14ac:dyDescent="0.35">
      <c r="A9" s="44" t="s">
        <v>102</v>
      </c>
      <c r="B9" s="14" t="s">
        <v>103</v>
      </c>
      <c r="C9" s="14">
        <v>5</v>
      </c>
      <c r="E9" s="44" t="s">
        <v>131</v>
      </c>
      <c r="F9" s="45" t="s">
        <v>132</v>
      </c>
      <c r="G9" s="14">
        <v>0.2</v>
      </c>
    </row>
  </sheetData>
  <mergeCells count="4">
    <mergeCell ref="A1:C1"/>
    <mergeCell ref="A2:C2"/>
    <mergeCell ref="A3:C3"/>
    <mergeCell ref="E3:G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election activeCell="A2" sqref="A2:G18"/>
    </sheetView>
  </sheetViews>
  <sheetFormatPr defaultRowHeight="14.4" x14ac:dyDescent="0.3"/>
  <cols>
    <col min="8" max="8" width="2.33203125" customWidth="1"/>
  </cols>
  <sheetData>
    <row r="1" spans="1:15" x14ac:dyDescent="0.3">
      <c r="A1" s="55" t="s">
        <v>85</v>
      </c>
      <c r="B1" s="55"/>
      <c r="C1" s="55"/>
      <c r="D1" s="55"/>
      <c r="E1" s="55"/>
      <c r="F1" s="55"/>
      <c r="G1" s="55"/>
    </row>
    <row r="2" spans="1:15" ht="15" customHeight="1" thickBot="1" x14ac:dyDescent="0.35">
      <c r="A2" s="20"/>
    </row>
    <row r="3" spans="1:15" ht="15" thickBot="1" x14ac:dyDescent="0.35">
      <c r="A3" s="193"/>
      <c r="B3" s="194"/>
      <c r="C3" s="197" t="s">
        <v>86</v>
      </c>
      <c r="D3" s="198"/>
      <c r="E3" s="198"/>
      <c r="F3" s="198"/>
      <c r="G3" s="199"/>
      <c r="I3" s="55" t="s">
        <v>104</v>
      </c>
      <c r="J3" s="55"/>
      <c r="K3" s="55"/>
      <c r="L3" s="55"/>
      <c r="M3" s="55"/>
      <c r="N3" s="55"/>
      <c r="O3" s="55"/>
    </row>
    <row r="4" spans="1:15" x14ac:dyDescent="0.3">
      <c r="A4" s="193"/>
      <c r="B4" s="194"/>
      <c r="C4" s="49">
        <v>1</v>
      </c>
      <c r="D4" s="63">
        <v>2</v>
      </c>
      <c r="E4" s="63">
        <v>3</v>
      </c>
      <c r="F4" s="63">
        <v>4</v>
      </c>
      <c r="G4" s="63">
        <v>5</v>
      </c>
      <c r="I4" s="225" t="s">
        <v>105</v>
      </c>
      <c r="J4" s="227"/>
      <c r="K4" s="225" t="s">
        <v>86</v>
      </c>
      <c r="L4" s="226"/>
      <c r="M4" s="226"/>
      <c r="N4" s="226"/>
      <c r="O4" s="227"/>
    </row>
    <row r="5" spans="1:15" ht="24.6" thickBot="1" x14ac:dyDescent="0.35">
      <c r="A5" s="195"/>
      <c r="B5" s="196"/>
      <c r="C5" s="50" t="s">
        <v>87</v>
      </c>
      <c r="D5" s="65" t="s">
        <v>7</v>
      </c>
      <c r="E5" s="65" t="s">
        <v>8</v>
      </c>
      <c r="F5" s="65" t="s">
        <v>9</v>
      </c>
      <c r="G5" s="65" t="s">
        <v>88</v>
      </c>
      <c r="I5" s="221" t="s">
        <v>106</v>
      </c>
      <c r="J5" s="222"/>
      <c r="K5" s="221"/>
      <c r="L5" s="228"/>
      <c r="M5" s="228"/>
      <c r="N5" s="228"/>
      <c r="O5" s="222"/>
    </row>
    <row r="6" spans="1:15" x14ac:dyDescent="0.3">
      <c r="A6" s="200" t="s">
        <v>89</v>
      </c>
      <c r="B6" s="49">
        <v>5</v>
      </c>
      <c r="C6" s="203">
        <v>5</v>
      </c>
      <c r="D6" s="187">
        <v>10</v>
      </c>
      <c r="E6" s="205">
        <v>15</v>
      </c>
      <c r="F6" s="207">
        <v>20</v>
      </c>
      <c r="G6" s="209">
        <v>25</v>
      </c>
      <c r="I6" s="221" t="s">
        <v>33</v>
      </c>
      <c r="J6" s="222"/>
      <c r="K6" s="221"/>
      <c r="L6" s="228"/>
      <c r="M6" s="228"/>
      <c r="N6" s="228"/>
      <c r="O6" s="222"/>
    </row>
    <row r="7" spans="1:15" ht="15" thickBot="1" x14ac:dyDescent="0.35">
      <c r="A7" s="201"/>
      <c r="B7" s="50" t="s">
        <v>83</v>
      </c>
      <c r="C7" s="204"/>
      <c r="D7" s="188"/>
      <c r="E7" s="206"/>
      <c r="F7" s="208"/>
      <c r="G7" s="210"/>
      <c r="I7" s="221" t="s">
        <v>32</v>
      </c>
      <c r="J7" s="222"/>
      <c r="K7" s="229"/>
      <c r="L7" s="230"/>
      <c r="M7" s="230"/>
      <c r="N7" s="230"/>
      <c r="O7" s="231"/>
    </row>
    <row r="8" spans="1:15" x14ac:dyDescent="0.3">
      <c r="A8" s="201"/>
      <c r="B8" s="64">
        <v>4</v>
      </c>
      <c r="C8" s="191">
        <v>4</v>
      </c>
      <c r="D8" s="187">
        <v>8</v>
      </c>
      <c r="E8" s="205">
        <v>12</v>
      </c>
      <c r="F8" s="207">
        <v>16</v>
      </c>
      <c r="G8" s="211">
        <v>20</v>
      </c>
      <c r="I8" s="221" t="s">
        <v>31</v>
      </c>
      <c r="J8" s="222"/>
      <c r="K8" s="53">
        <v>1</v>
      </c>
      <c r="L8" s="53">
        <v>2</v>
      </c>
      <c r="M8" s="53">
        <v>3</v>
      </c>
      <c r="N8" s="53">
        <v>4</v>
      </c>
      <c r="O8" s="53">
        <v>5</v>
      </c>
    </row>
    <row r="9" spans="1:15" ht="24.6" thickBot="1" x14ac:dyDescent="0.35">
      <c r="A9" s="201"/>
      <c r="B9" s="65" t="s">
        <v>33</v>
      </c>
      <c r="C9" s="192"/>
      <c r="D9" s="188"/>
      <c r="E9" s="206"/>
      <c r="F9" s="208"/>
      <c r="G9" s="212"/>
      <c r="I9" s="223"/>
      <c r="J9" s="224"/>
      <c r="K9" s="51" t="s">
        <v>87</v>
      </c>
      <c r="L9" s="51" t="s">
        <v>7</v>
      </c>
      <c r="M9" s="51" t="s">
        <v>8</v>
      </c>
      <c r="N9" s="51" t="s">
        <v>9</v>
      </c>
      <c r="O9" s="51" t="s">
        <v>88</v>
      </c>
    </row>
    <row r="10" spans="1:15" x14ac:dyDescent="0.3">
      <c r="A10" s="201"/>
      <c r="B10" s="64">
        <v>3</v>
      </c>
      <c r="C10" s="191">
        <v>3</v>
      </c>
      <c r="D10" s="187">
        <v>6</v>
      </c>
      <c r="E10" s="187">
        <v>9</v>
      </c>
      <c r="F10" s="205">
        <v>12</v>
      </c>
      <c r="G10" s="205">
        <v>15</v>
      </c>
      <c r="I10" s="232" t="s">
        <v>89</v>
      </c>
      <c r="J10" s="53">
        <v>5</v>
      </c>
      <c r="K10" s="215"/>
      <c r="L10" s="217"/>
      <c r="M10" s="219"/>
      <c r="N10" s="235" t="s">
        <v>107</v>
      </c>
      <c r="O10" s="236"/>
    </row>
    <row r="11" spans="1:15" ht="15" thickBot="1" x14ac:dyDescent="0.35">
      <c r="A11" s="201"/>
      <c r="B11" s="65" t="s">
        <v>32</v>
      </c>
      <c r="C11" s="192"/>
      <c r="D11" s="188"/>
      <c r="E11" s="188"/>
      <c r="F11" s="206"/>
      <c r="G11" s="206"/>
      <c r="I11" s="233"/>
      <c r="J11" s="51" t="s">
        <v>83</v>
      </c>
      <c r="K11" s="216"/>
      <c r="L11" s="218"/>
      <c r="M11" s="220"/>
      <c r="N11" s="237"/>
      <c r="O11" s="238"/>
    </row>
    <row r="12" spans="1:15" x14ac:dyDescent="0.3">
      <c r="A12" s="201"/>
      <c r="B12" s="64">
        <v>2</v>
      </c>
      <c r="C12" s="189">
        <v>2</v>
      </c>
      <c r="D12" s="191">
        <v>4</v>
      </c>
      <c r="E12" s="187">
        <v>6</v>
      </c>
      <c r="F12" s="187">
        <v>8</v>
      </c>
      <c r="G12" s="187">
        <v>10</v>
      </c>
      <c r="I12" s="233"/>
      <c r="J12" s="53">
        <v>4</v>
      </c>
      <c r="K12" s="215"/>
      <c r="L12" s="217"/>
      <c r="M12" s="217"/>
      <c r="N12" s="219"/>
      <c r="O12" s="219"/>
    </row>
    <row r="13" spans="1:15" ht="14.4" customHeight="1" thickBot="1" x14ac:dyDescent="0.35">
      <c r="A13" s="201"/>
      <c r="B13" s="65" t="s">
        <v>31</v>
      </c>
      <c r="C13" s="190"/>
      <c r="D13" s="192"/>
      <c r="E13" s="188"/>
      <c r="F13" s="188"/>
      <c r="G13" s="188"/>
      <c r="I13" s="233"/>
      <c r="J13" s="51" t="s">
        <v>33</v>
      </c>
      <c r="K13" s="216"/>
      <c r="L13" s="218"/>
      <c r="M13" s="218"/>
      <c r="N13" s="220"/>
      <c r="O13" s="220"/>
    </row>
    <row r="14" spans="1:15" x14ac:dyDescent="0.3">
      <c r="A14" s="201"/>
      <c r="B14" s="64">
        <v>1</v>
      </c>
      <c r="C14" s="189">
        <v>1</v>
      </c>
      <c r="D14" s="189">
        <v>2</v>
      </c>
      <c r="E14" s="191">
        <v>3</v>
      </c>
      <c r="F14" s="191">
        <v>4</v>
      </c>
      <c r="G14" s="191">
        <v>5</v>
      </c>
      <c r="I14" s="233"/>
      <c r="J14" s="53">
        <v>3</v>
      </c>
      <c r="K14" s="215"/>
      <c r="L14" s="215"/>
      <c r="M14" s="205" t="s">
        <v>108</v>
      </c>
      <c r="N14" s="217"/>
      <c r="O14" s="219"/>
    </row>
    <row r="15" spans="1:15" ht="24.6" thickBot="1" x14ac:dyDescent="0.35">
      <c r="A15" s="202"/>
      <c r="B15" s="65" t="s">
        <v>78</v>
      </c>
      <c r="C15" s="190"/>
      <c r="D15" s="190"/>
      <c r="E15" s="192"/>
      <c r="F15" s="192"/>
      <c r="G15" s="192"/>
      <c r="I15" s="233"/>
      <c r="J15" s="51" t="s">
        <v>32</v>
      </c>
      <c r="K15" s="216"/>
      <c r="L15" s="216"/>
      <c r="M15" s="206"/>
      <c r="N15" s="218"/>
      <c r="O15" s="220"/>
    </row>
    <row r="16" spans="1:15" ht="15.6" x14ac:dyDescent="0.3">
      <c r="A16" s="54"/>
      <c r="I16" s="233"/>
      <c r="J16" s="53">
        <v>2</v>
      </c>
      <c r="K16" s="213"/>
      <c r="L16" s="187" t="s">
        <v>109</v>
      </c>
      <c r="M16" s="215"/>
      <c r="N16" s="217"/>
      <c r="O16" s="217"/>
    </row>
    <row r="17" spans="9:15" ht="15" thickBot="1" x14ac:dyDescent="0.35">
      <c r="I17" s="233"/>
      <c r="J17" s="51" t="s">
        <v>31</v>
      </c>
      <c r="K17" s="214"/>
      <c r="L17" s="188"/>
      <c r="M17" s="216"/>
      <c r="N17" s="218"/>
      <c r="O17" s="218"/>
    </row>
    <row r="18" spans="9:15" ht="11.4" customHeight="1" x14ac:dyDescent="0.3">
      <c r="I18" s="233"/>
      <c r="J18" s="53">
        <v>1</v>
      </c>
      <c r="K18" s="189" t="s">
        <v>110</v>
      </c>
      <c r="L18" s="213"/>
      <c r="M18" s="215"/>
      <c r="N18" s="215"/>
      <c r="O18" s="215"/>
    </row>
    <row r="19" spans="9:15" ht="11.4" customHeight="1" thickBot="1" x14ac:dyDescent="0.35">
      <c r="I19" s="234"/>
      <c r="J19" s="51" t="s">
        <v>78</v>
      </c>
      <c r="K19" s="190"/>
      <c r="L19" s="214"/>
      <c r="M19" s="216"/>
      <c r="N19" s="216"/>
      <c r="O19" s="216"/>
    </row>
    <row r="20" spans="9:15" ht="11.4" customHeight="1" thickBot="1" x14ac:dyDescent="0.35">
      <c r="I20" t="s">
        <v>137</v>
      </c>
    </row>
    <row r="21" spans="9:15" ht="11.4" customHeight="1" x14ac:dyDescent="0.3">
      <c r="I21" s="2" t="s">
        <v>133</v>
      </c>
      <c r="J21" s="3" t="s">
        <v>182</v>
      </c>
      <c r="K21" s="4"/>
    </row>
    <row r="22" spans="9:15" ht="11.4" customHeight="1" x14ac:dyDescent="0.3">
      <c r="I22" s="5" t="s">
        <v>134</v>
      </c>
      <c r="J22" s="1" t="s">
        <v>32</v>
      </c>
      <c r="K22" s="58"/>
    </row>
    <row r="23" spans="9:15" x14ac:dyDescent="0.3">
      <c r="I23" s="5" t="s">
        <v>135</v>
      </c>
      <c r="J23" s="1" t="s">
        <v>33</v>
      </c>
      <c r="K23" s="59"/>
    </row>
    <row r="24" spans="9:15" ht="15" thickBot="1" x14ac:dyDescent="0.35">
      <c r="I24" s="6" t="s">
        <v>136</v>
      </c>
      <c r="J24" s="7" t="s">
        <v>106</v>
      </c>
      <c r="K24" s="60"/>
    </row>
  </sheetData>
  <mergeCells count="60">
    <mergeCell ref="F10:F11"/>
    <mergeCell ref="G10:G11"/>
    <mergeCell ref="C12:C13"/>
    <mergeCell ref="D12:D13"/>
    <mergeCell ref="K4:O7"/>
    <mergeCell ref="I10:I19"/>
    <mergeCell ref="K10:K11"/>
    <mergeCell ref="L10:L11"/>
    <mergeCell ref="M10:M11"/>
    <mergeCell ref="N10:O11"/>
    <mergeCell ref="K12:K13"/>
    <mergeCell ref="L12:L13"/>
    <mergeCell ref="M12:M13"/>
    <mergeCell ref="N12:N13"/>
    <mergeCell ref="I4:J4"/>
    <mergeCell ref="I5:J5"/>
    <mergeCell ref="I6:J6"/>
    <mergeCell ref="I7:J7"/>
    <mergeCell ref="I8:J8"/>
    <mergeCell ref="I9:J9"/>
    <mergeCell ref="O12:O13"/>
    <mergeCell ref="K14:K15"/>
    <mergeCell ref="L14:L15"/>
    <mergeCell ref="M14:M15"/>
    <mergeCell ref="N14:N15"/>
    <mergeCell ref="O14:O15"/>
    <mergeCell ref="K18:K19"/>
    <mergeCell ref="L18:L19"/>
    <mergeCell ref="M18:M19"/>
    <mergeCell ref="N18:N19"/>
    <mergeCell ref="O18:O19"/>
    <mergeCell ref="K16:K17"/>
    <mergeCell ref="L16:L17"/>
    <mergeCell ref="M16:M17"/>
    <mergeCell ref="N16:N17"/>
    <mergeCell ref="O16:O17"/>
    <mergeCell ref="A3:B5"/>
    <mergeCell ref="C3:G3"/>
    <mergeCell ref="A6:A15"/>
    <mergeCell ref="C6:C7"/>
    <mergeCell ref="D6:D7"/>
    <mergeCell ref="E6:E7"/>
    <mergeCell ref="F6:F7"/>
    <mergeCell ref="G6:G7"/>
    <mergeCell ref="C8:C9"/>
    <mergeCell ref="D8:D9"/>
    <mergeCell ref="E8:E9"/>
    <mergeCell ref="F8:F9"/>
    <mergeCell ref="G8:G9"/>
    <mergeCell ref="C10:C11"/>
    <mergeCell ref="D10:D11"/>
    <mergeCell ref="E10:E11"/>
    <mergeCell ref="E12:E13"/>
    <mergeCell ref="F12:F13"/>
    <mergeCell ref="G12:G13"/>
    <mergeCell ref="C14:C15"/>
    <mergeCell ref="D14:D15"/>
    <mergeCell ref="E14:E15"/>
    <mergeCell ref="F14:F15"/>
    <mergeCell ref="G14:G1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topLeftCell="A7" workbookViewId="0">
      <selection activeCell="C17" sqref="C17"/>
    </sheetView>
  </sheetViews>
  <sheetFormatPr defaultRowHeight="14.4" x14ac:dyDescent="0.3"/>
  <cols>
    <col min="3" max="3" width="12.5546875" customWidth="1"/>
    <col min="5" max="5" width="13.109375" customWidth="1"/>
    <col min="7" max="7" width="13.44140625" customWidth="1"/>
  </cols>
  <sheetData>
    <row r="1" spans="1:15" x14ac:dyDescent="0.3">
      <c r="A1" s="55" t="s">
        <v>111</v>
      </c>
      <c r="B1" s="55"/>
      <c r="C1" s="55"/>
      <c r="D1" s="55"/>
      <c r="E1" s="55"/>
      <c r="F1" s="55"/>
      <c r="G1" s="55"/>
    </row>
    <row r="2" spans="1:15" ht="15" thickBot="1" x14ac:dyDescent="0.35">
      <c r="A2" s="20"/>
    </row>
    <row r="3" spans="1:15" ht="29.25" customHeight="1" x14ac:dyDescent="0.3">
      <c r="A3" s="225" t="s">
        <v>112</v>
      </c>
      <c r="B3" s="227"/>
      <c r="C3" s="225" t="s">
        <v>86</v>
      </c>
      <c r="D3" s="226"/>
      <c r="E3" s="226"/>
      <c r="F3" s="226"/>
      <c r="G3" s="227"/>
    </row>
    <row r="4" spans="1:15" ht="42.75" customHeight="1" x14ac:dyDescent="0.3">
      <c r="A4" s="249" t="s">
        <v>113</v>
      </c>
      <c r="B4" s="250"/>
      <c r="C4" s="221"/>
      <c r="D4" s="228"/>
      <c r="E4" s="228"/>
      <c r="F4" s="228"/>
      <c r="G4" s="222"/>
      <c r="I4" s="61"/>
      <c r="J4" s="61"/>
      <c r="K4" s="61"/>
      <c r="L4" s="61"/>
      <c r="M4" s="61"/>
      <c r="N4" s="61"/>
      <c r="O4" s="61"/>
    </row>
    <row r="5" spans="1:15" ht="15" thickBot="1" x14ac:dyDescent="0.35">
      <c r="A5" s="249" t="s">
        <v>114</v>
      </c>
      <c r="B5" s="250"/>
      <c r="C5" s="229"/>
      <c r="D5" s="230"/>
      <c r="E5" s="230"/>
      <c r="F5" s="230"/>
      <c r="G5" s="231"/>
      <c r="I5" s="239"/>
      <c r="J5" s="239"/>
      <c r="K5" s="239"/>
      <c r="L5" s="239"/>
      <c r="M5" s="239"/>
      <c r="N5" s="239"/>
      <c r="O5" s="239"/>
    </row>
    <row r="6" spans="1:15" x14ac:dyDescent="0.3">
      <c r="A6" s="249" t="s">
        <v>115</v>
      </c>
      <c r="B6" s="250"/>
      <c r="C6" s="53">
        <v>1</v>
      </c>
      <c r="D6" s="53">
        <v>2</v>
      </c>
      <c r="E6" s="53">
        <v>3</v>
      </c>
      <c r="F6" s="53">
        <v>4</v>
      </c>
      <c r="G6" s="56">
        <v>5</v>
      </c>
      <c r="I6" s="239"/>
      <c r="J6" s="239"/>
      <c r="K6" s="62"/>
      <c r="L6" s="62"/>
      <c r="M6" s="62"/>
      <c r="N6" s="62"/>
      <c r="O6" s="62"/>
    </row>
    <row r="7" spans="1:15" ht="15" thickBot="1" x14ac:dyDescent="0.35">
      <c r="A7" s="223"/>
      <c r="B7" s="224"/>
      <c r="C7" s="51" t="s">
        <v>116</v>
      </c>
      <c r="D7" s="51" t="s">
        <v>7</v>
      </c>
      <c r="E7" s="51" t="s">
        <v>8</v>
      </c>
      <c r="F7" s="51" t="s">
        <v>9</v>
      </c>
      <c r="G7" s="56" t="s">
        <v>88</v>
      </c>
      <c r="I7" s="239"/>
      <c r="J7" s="239"/>
      <c r="K7" s="62"/>
      <c r="L7" s="62"/>
      <c r="M7" s="62"/>
      <c r="N7" s="62"/>
      <c r="O7" s="62"/>
    </row>
    <row r="8" spans="1:15" ht="14.4" customHeight="1" x14ac:dyDescent="0.3">
      <c r="A8" s="232" t="s">
        <v>89</v>
      </c>
      <c r="B8" s="53">
        <v>5</v>
      </c>
      <c r="C8" s="215">
        <v>5</v>
      </c>
      <c r="D8" s="217">
        <v>10</v>
      </c>
      <c r="E8" s="219">
        <v>15</v>
      </c>
      <c r="F8" s="235">
        <v>20</v>
      </c>
      <c r="G8" s="242" t="s">
        <v>140</v>
      </c>
      <c r="I8" s="239"/>
      <c r="J8" s="62"/>
      <c r="K8" s="239"/>
      <c r="L8" s="239"/>
      <c r="M8" s="239"/>
      <c r="N8" s="239"/>
      <c r="O8" s="239"/>
    </row>
    <row r="9" spans="1:15" ht="32.25" customHeight="1" thickBot="1" x14ac:dyDescent="0.35">
      <c r="A9" s="233"/>
      <c r="B9" s="51" t="s">
        <v>83</v>
      </c>
      <c r="C9" s="216"/>
      <c r="D9" s="218"/>
      <c r="E9" s="220"/>
      <c r="F9" s="237"/>
      <c r="G9" s="243"/>
      <c r="I9" s="239"/>
      <c r="J9" s="62"/>
      <c r="K9" s="239"/>
      <c r="L9" s="239"/>
      <c r="M9" s="239"/>
      <c r="N9" s="239"/>
      <c r="O9" s="239"/>
    </row>
    <row r="10" spans="1:15" x14ac:dyDescent="0.3">
      <c r="A10" s="233"/>
      <c r="B10" s="53">
        <v>4</v>
      </c>
      <c r="C10" s="215">
        <v>4</v>
      </c>
      <c r="D10" s="217">
        <v>8</v>
      </c>
      <c r="E10" s="217">
        <v>12</v>
      </c>
      <c r="F10" s="219">
        <v>16</v>
      </c>
      <c r="G10" s="244">
        <v>20</v>
      </c>
      <c r="I10" s="239"/>
      <c r="J10" s="62"/>
      <c r="K10" s="239"/>
      <c r="L10" s="239"/>
      <c r="M10" s="239"/>
      <c r="N10" s="239"/>
      <c r="O10" s="239"/>
    </row>
    <row r="11" spans="1:15" ht="15" thickBot="1" x14ac:dyDescent="0.35">
      <c r="A11" s="233"/>
      <c r="B11" s="51" t="s">
        <v>33</v>
      </c>
      <c r="C11" s="216"/>
      <c r="D11" s="218"/>
      <c r="E11" s="218"/>
      <c r="F11" s="220"/>
      <c r="G11" s="245"/>
      <c r="I11" s="239"/>
      <c r="J11" s="62"/>
      <c r="K11" s="239"/>
      <c r="L11" s="239"/>
      <c r="M11" s="239"/>
      <c r="N11" s="239"/>
      <c r="O11" s="239"/>
    </row>
    <row r="12" spans="1:15" x14ac:dyDescent="0.3">
      <c r="A12" s="233"/>
      <c r="B12" s="53">
        <v>3</v>
      </c>
      <c r="C12" s="215">
        <v>3</v>
      </c>
      <c r="D12" s="215">
        <v>6</v>
      </c>
      <c r="E12" s="205" t="s">
        <v>139</v>
      </c>
      <c r="F12" s="217">
        <v>12</v>
      </c>
      <c r="G12" s="248">
        <v>15</v>
      </c>
      <c r="I12" s="239"/>
      <c r="J12" s="62"/>
      <c r="K12" s="239"/>
      <c r="L12" s="239"/>
      <c r="M12" s="239"/>
      <c r="N12" s="239"/>
      <c r="O12" s="239"/>
    </row>
    <row r="13" spans="1:15" ht="15" thickBot="1" x14ac:dyDescent="0.35">
      <c r="A13" s="233"/>
      <c r="B13" s="51" t="s">
        <v>32</v>
      </c>
      <c r="C13" s="216"/>
      <c r="D13" s="216"/>
      <c r="E13" s="206"/>
      <c r="F13" s="218"/>
      <c r="G13" s="245"/>
      <c r="I13" s="239"/>
      <c r="J13" s="62"/>
      <c r="K13" s="239"/>
      <c r="L13" s="239"/>
      <c r="M13" s="239"/>
      <c r="N13" s="239"/>
      <c r="O13" s="239"/>
    </row>
    <row r="14" spans="1:15" x14ac:dyDescent="0.3">
      <c r="A14" s="233"/>
      <c r="B14" s="53">
        <v>2</v>
      </c>
      <c r="C14" s="215">
        <v>2</v>
      </c>
      <c r="D14" s="187">
        <v>4</v>
      </c>
      <c r="E14" s="215">
        <v>3</v>
      </c>
      <c r="F14" s="217">
        <v>8</v>
      </c>
      <c r="G14" s="246">
        <v>10</v>
      </c>
      <c r="I14" s="239"/>
      <c r="J14" s="62"/>
      <c r="K14" s="239"/>
      <c r="L14" s="239"/>
      <c r="M14" s="239"/>
      <c r="N14" s="239"/>
      <c r="O14" s="239"/>
    </row>
    <row r="15" spans="1:15" ht="15" thickBot="1" x14ac:dyDescent="0.35">
      <c r="A15" s="233"/>
      <c r="B15" s="51" t="s">
        <v>31</v>
      </c>
      <c r="C15" s="216"/>
      <c r="D15" s="188"/>
      <c r="E15" s="216"/>
      <c r="F15" s="218"/>
      <c r="G15" s="247"/>
      <c r="I15" s="239"/>
      <c r="J15" s="62"/>
      <c r="K15" s="239"/>
      <c r="L15" s="239"/>
      <c r="M15" s="239"/>
      <c r="N15" s="239"/>
      <c r="O15" s="239"/>
    </row>
    <row r="16" spans="1:15" x14ac:dyDescent="0.3">
      <c r="A16" s="233"/>
      <c r="B16" s="53">
        <v>1</v>
      </c>
      <c r="C16" s="52" t="s">
        <v>117</v>
      </c>
      <c r="D16" s="215">
        <v>2</v>
      </c>
      <c r="E16" s="215">
        <v>3</v>
      </c>
      <c r="F16" s="215">
        <v>4</v>
      </c>
      <c r="G16" s="240">
        <v>5</v>
      </c>
      <c r="I16" s="239"/>
      <c r="J16" s="62"/>
      <c r="K16" s="239"/>
      <c r="L16" s="239"/>
      <c r="M16" s="239"/>
      <c r="N16" s="239"/>
      <c r="O16" s="239"/>
    </row>
    <row r="17" spans="1:15" ht="32.4" customHeight="1" thickBot="1" x14ac:dyDescent="0.35">
      <c r="A17" s="234"/>
      <c r="B17" s="51" t="s">
        <v>78</v>
      </c>
      <c r="C17" s="57" t="s">
        <v>138</v>
      </c>
      <c r="D17" s="216"/>
      <c r="E17" s="216"/>
      <c r="F17" s="216"/>
      <c r="G17" s="241"/>
      <c r="I17" s="239"/>
      <c r="J17" s="62"/>
      <c r="K17" s="239"/>
      <c r="L17" s="239"/>
      <c r="M17" s="239"/>
      <c r="N17" s="239"/>
      <c r="O17" s="239"/>
    </row>
  </sheetData>
  <mergeCells count="59">
    <mergeCell ref="A3:B3"/>
    <mergeCell ref="A4:B4"/>
    <mergeCell ref="A5:B5"/>
    <mergeCell ref="A6:B6"/>
    <mergeCell ref="A7:B7"/>
    <mergeCell ref="A8:A17"/>
    <mergeCell ref="C8:C9"/>
    <mergeCell ref="D8:D9"/>
    <mergeCell ref="E8:E9"/>
    <mergeCell ref="C10:C11"/>
    <mergeCell ref="D10:D11"/>
    <mergeCell ref="E10:E11"/>
    <mergeCell ref="C14:C15"/>
    <mergeCell ref="D14:D15"/>
    <mergeCell ref="E14:E15"/>
    <mergeCell ref="D16:D17"/>
    <mergeCell ref="E16:E17"/>
    <mergeCell ref="F16:F17"/>
    <mergeCell ref="G16:G17"/>
    <mergeCell ref="I5:J7"/>
    <mergeCell ref="F8:F9"/>
    <mergeCell ref="G8:G9"/>
    <mergeCell ref="F10:F11"/>
    <mergeCell ref="G10:G11"/>
    <mergeCell ref="C3:G5"/>
    <mergeCell ref="F14:F15"/>
    <mergeCell ref="G14:G15"/>
    <mergeCell ref="C12:C13"/>
    <mergeCell ref="D12:D13"/>
    <mergeCell ref="E12:E13"/>
    <mergeCell ref="F12:F13"/>
    <mergeCell ref="G12:G13"/>
    <mergeCell ref="K5:O5"/>
    <mergeCell ref="I8:I17"/>
    <mergeCell ref="K8:K9"/>
    <mergeCell ref="L8:L9"/>
    <mergeCell ref="M8:M9"/>
    <mergeCell ref="N8:N9"/>
    <mergeCell ref="O8:O9"/>
    <mergeCell ref="K10:K11"/>
    <mergeCell ref="L10:L11"/>
    <mergeCell ref="M10:M11"/>
    <mergeCell ref="N10:N11"/>
    <mergeCell ref="O10:O11"/>
    <mergeCell ref="K12:K13"/>
    <mergeCell ref="L12:L13"/>
    <mergeCell ref="M12:M13"/>
    <mergeCell ref="N12:N13"/>
    <mergeCell ref="O12:O13"/>
    <mergeCell ref="K16:K17"/>
    <mergeCell ref="L16:L17"/>
    <mergeCell ref="M16:M17"/>
    <mergeCell ref="N16:N17"/>
    <mergeCell ref="O16:O17"/>
    <mergeCell ref="K14:K15"/>
    <mergeCell ref="L14:L15"/>
    <mergeCell ref="M14:M15"/>
    <mergeCell ref="N14:N15"/>
    <mergeCell ref="O14:O15"/>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zoomScale="140" zoomScaleNormal="140" workbookViewId="0">
      <selection activeCell="B5" sqref="B5"/>
    </sheetView>
  </sheetViews>
  <sheetFormatPr defaultRowHeight="14.4" x14ac:dyDescent="0.3"/>
  <cols>
    <col min="1" max="1" width="22.5546875" customWidth="1"/>
    <col min="2" max="2" width="83.88671875" customWidth="1"/>
  </cols>
  <sheetData>
    <row r="1" spans="1:2" ht="15" thickBot="1" x14ac:dyDescent="0.35">
      <c r="A1" s="186" t="s">
        <v>144</v>
      </c>
      <c r="B1" s="186"/>
    </row>
    <row r="2" spans="1:2" ht="15" thickBot="1" x14ac:dyDescent="0.35">
      <c r="A2" s="66" t="s">
        <v>145</v>
      </c>
      <c r="B2" s="67" t="s">
        <v>14</v>
      </c>
    </row>
    <row r="3" spans="1:2" ht="15" thickBot="1" x14ac:dyDescent="0.35">
      <c r="A3" s="83" t="s">
        <v>146</v>
      </c>
      <c r="B3" s="85" t="s">
        <v>147</v>
      </c>
    </row>
    <row r="4" spans="1:2" ht="40.200000000000003" thickBot="1" x14ac:dyDescent="0.35">
      <c r="A4" s="86" t="s">
        <v>148</v>
      </c>
      <c r="B4" s="87" t="s">
        <v>149</v>
      </c>
    </row>
    <row r="5" spans="1:2" ht="27" thickBot="1" x14ac:dyDescent="0.35">
      <c r="A5" s="83" t="s">
        <v>150</v>
      </c>
      <c r="B5" s="84" t="s">
        <v>151</v>
      </c>
    </row>
    <row r="6" spans="1:2" ht="40.200000000000003" thickBot="1" x14ac:dyDescent="0.35">
      <c r="A6" s="81" t="s">
        <v>152</v>
      </c>
      <c r="B6" s="82" t="s">
        <v>153</v>
      </c>
    </row>
    <row r="7" spans="1:2" ht="74.25" customHeight="1" thickBot="1" x14ac:dyDescent="0.35">
      <c r="A7" s="88" t="s">
        <v>154</v>
      </c>
      <c r="B7" s="89" t="s">
        <v>155</v>
      </c>
    </row>
    <row r="8" spans="1:2" ht="15.6" x14ac:dyDescent="0.3">
      <c r="A8" s="68"/>
    </row>
  </sheetData>
  <mergeCells count="1">
    <mergeCell ref="A1:B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election activeCell="C7" sqref="C7"/>
    </sheetView>
  </sheetViews>
  <sheetFormatPr defaultRowHeight="14.4" x14ac:dyDescent="0.3"/>
  <cols>
    <col min="1" max="1" width="26.109375" customWidth="1"/>
    <col min="2" max="2" width="20" customWidth="1"/>
    <col min="3" max="3" width="58.6640625" customWidth="1"/>
    <col min="5" max="5" width="28.33203125" customWidth="1"/>
    <col min="6" max="6" width="51.6640625" customWidth="1"/>
    <col min="7" max="7" width="26.44140625" customWidth="1"/>
  </cols>
  <sheetData>
    <row r="1" spans="1:15" x14ac:dyDescent="0.3">
      <c r="A1" s="255" t="s">
        <v>156</v>
      </c>
      <c r="B1" s="256"/>
      <c r="O1" t="s">
        <v>157</v>
      </c>
    </row>
    <row r="2" spans="1:15" x14ac:dyDescent="0.3">
      <c r="A2" s="5" t="s">
        <v>158</v>
      </c>
      <c r="B2" s="69"/>
    </row>
    <row r="3" spans="1:15" x14ac:dyDescent="0.3">
      <c r="A3" s="5" t="s">
        <v>159</v>
      </c>
      <c r="B3" s="69"/>
    </row>
    <row r="4" spans="1:15" x14ac:dyDescent="0.3">
      <c r="A4" s="5" t="s">
        <v>160</v>
      </c>
      <c r="B4" s="69"/>
    </row>
    <row r="5" spans="1:15" x14ac:dyDescent="0.3">
      <c r="A5" s="5" t="s">
        <v>161</v>
      </c>
      <c r="B5" s="69"/>
    </row>
    <row r="6" spans="1:15" x14ac:dyDescent="0.3">
      <c r="A6" s="5" t="s">
        <v>162</v>
      </c>
      <c r="B6" s="69"/>
    </row>
    <row r="7" spans="1:15" x14ac:dyDescent="0.3">
      <c r="A7" s="5" t="s">
        <v>163</v>
      </c>
      <c r="B7" s="69"/>
    </row>
    <row r="8" spans="1:15" x14ac:dyDescent="0.3">
      <c r="A8" s="5" t="s">
        <v>164</v>
      </c>
      <c r="B8" s="69"/>
    </row>
    <row r="9" spans="1:15" x14ac:dyDescent="0.3">
      <c r="A9" s="5" t="s">
        <v>298</v>
      </c>
      <c r="B9" s="69"/>
    </row>
    <row r="10" spans="1:15" x14ac:dyDescent="0.3">
      <c r="A10" s="5" t="s">
        <v>297</v>
      </c>
      <c r="B10" s="69"/>
    </row>
    <row r="11" spans="1:15" x14ac:dyDescent="0.3">
      <c r="A11" s="5" t="s">
        <v>190</v>
      </c>
      <c r="B11" s="69"/>
    </row>
    <row r="12" spans="1:15" ht="15" thickBot="1" x14ac:dyDescent="0.35">
      <c r="A12" s="6" t="s">
        <v>165</v>
      </c>
      <c r="B12" s="70"/>
    </row>
    <row r="14" spans="1:15" ht="15" thickBot="1" x14ac:dyDescent="0.35"/>
    <row r="15" spans="1:15" s="74" customFormat="1" ht="15" thickBot="1" x14ac:dyDescent="0.35">
      <c r="A15" s="71" t="s">
        <v>166</v>
      </c>
      <c r="B15" s="72" t="s">
        <v>14</v>
      </c>
      <c r="C15" s="73"/>
    </row>
    <row r="16" spans="1:15" s="74" customFormat="1" ht="38.4" customHeight="1" x14ac:dyDescent="0.3">
      <c r="A16" s="75" t="s">
        <v>167</v>
      </c>
      <c r="B16" s="257" t="s">
        <v>168</v>
      </c>
      <c r="C16" s="258"/>
    </row>
    <row r="17" spans="1:3" s="74" customFormat="1" ht="38.4" customHeight="1" x14ac:dyDescent="0.3">
      <c r="A17" s="76" t="s">
        <v>169</v>
      </c>
      <c r="B17" s="251" t="s">
        <v>170</v>
      </c>
      <c r="C17" s="252"/>
    </row>
    <row r="18" spans="1:3" s="74" customFormat="1" ht="38.4" customHeight="1" x14ac:dyDescent="0.3">
      <c r="A18" s="77" t="s">
        <v>171</v>
      </c>
      <c r="B18" s="251" t="s">
        <v>172</v>
      </c>
      <c r="C18" s="252"/>
    </row>
    <row r="19" spans="1:3" s="74" customFormat="1" ht="38.4" customHeight="1" x14ac:dyDescent="0.3">
      <c r="A19" s="78" t="s">
        <v>173</v>
      </c>
      <c r="B19" s="251" t="s">
        <v>174</v>
      </c>
      <c r="C19" s="252"/>
    </row>
    <row r="20" spans="1:3" s="74" customFormat="1" ht="38.4" customHeight="1" x14ac:dyDescent="0.3">
      <c r="A20" s="79" t="s">
        <v>175</v>
      </c>
      <c r="B20" s="251" t="s">
        <v>176</v>
      </c>
      <c r="C20" s="252"/>
    </row>
    <row r="21" spans="1:3" s="74" customFormat="1" ht="38.4" customHeight="1" x14ac:dyDescent="0.3">
      <c r="A21" s="77" t="s">
        <v>177</v>
      </c>
      <c r="B21" s="251" t="s">
        <v>178</v>
      </c>
      <c r="C21" s="252"/>
    </row>
    <row r="22" spans="1:3" s="74" customFormat="1" ht="38.4" customHeight="1" thickBot="1" x14ac:dyDescent="0.35">
      <c r="A22" s="80" t="s">
        <v>179</v>
      </c>
      <c r="B22" s="253" t="s">
        <v>180</v>
      </c>
      <c r="C22" s="254"/>
    </row>
  </sheetData>
  <mergeCells count="8">
    <mergeCell ref="B21:C21"/>
    <mergeCell ref="B22:C22"/>
    <mergeCell ref="A1:B1"/>
    <mergeCell ref="B16:C16"/>
    <mergeCell ref="B17:C17"/>
    <mergeCell ref="B18:C18"/>
    <mergeCell ref="B19:C19"/>
    <mergeCell ref="B20:C20"/>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topLeftCell="A41" zoomScale="130" zoomScaleNormal="130" workbookViewId="0">
      <selection activeCell="A42" sqref="A42"/>
    </sheetView>
  </sheetViews>
  <sheetFormatPr defaultRowHeight="14.4" x14ac:dyDescent="0.3"/>
  <cols>
    <col min="1" max="1" width="38.88671875" customWidth="1"/>
    <col min="2" max="2" width="44.109375" customWidth="1"/>
  </cols>
  <sheetData>
    <row r="1" spans="1:2" ht="28.95" customHeight="1" thickBot="1" x14ac:dyDescent="0.35">
      <c r="A1" s="261" t="s">
        <v>287</v>
      </c>
      <c r="B1" s="262"/>
    </row>
    <row r="2" spans="1:2" ht="26.4" x14ac:dyDescent="0.3">
      <c r="A2" s="93" t="s">
        <v>194</v>
      </c>
      <c r="B2" s="94" t="s">
        <v>195</v>
      </c>
    </row>
    <row r="3" spans="1:2" x14ac:dyDescent="0.3">
      <c r="A3" s="93" t="s">
        <v>196</v>
      </c>
      <c r="B3" s="94" t="s">
        <v>197</v>
      </c>
    </row>
    <row r="4" spans="1:2" x14ac:dyDescent="0.3">
      <c r="A4" s="93" t="s">
        <v>183</v>
      </c>
      <c r="B4" s="94" t="s">
        <v>198</v>
      </c>
    </row>
    <row r="5" spans="1:2" ht="26.4" x14ac:dyDescent="0.3">
      <c r="A5" s="93" t="s">
        <v>199</v>
      </c>
      <c r="B5" s="94" t="s">
        <v>200</v>
      </c>
    </row>
    <row r="6" spans="1:2" x14ac:dyDescent="0.3">
      <c r="A6" s="93" t="s">
        <v>201</v>
      </c>
      <c r="B6" s="94" t="s">
        <v>202</v>
      </c>
    </row>
    <row r="7" spans="1:2" x14ac:dyDescent="0.3">
      <c r="A7" s="93" t="s">
        <v>203</v>
      </c>
      <c r="B7" s="94" t="s">
        <v>204</v>
      </c>
    </row>
    <row r="8" spans="1:2" x14ac:dyDescent="0.3">
      <c r="A8" s="93" t="s">
        <v>205</v>
      </c>
      <c r="B8" s="94" t="s">
        <v>206</v>
      </c>
    </row>
    <row r="9" spans="1:2" x14ac:dyDescent="0.3">
      <c r="A9" s="93" t="s">
        <v>207</v>
      </c>
      <c r="B9" s="94" t="s">
        <v>208</v>
      </c>
    </row>
    <row r="10" spans="1:2" ht="26.4" x14ac:dyDescent="0.3">
      <c r="A10" s="93" t="s">
        <v>209</v>
      </c>
      <c r="B10" s="94" t="s">
        <v>210</v>
      </c>
    </row>
    <row r="11" spans="1:2" x14ac:dyDescent="0.3">
      <c r="A11" s="93" t="s">
        <v>211</v>
      </c>
      <c r="B11" s="94" t="s">
        <v>212</v>
      </c>
    </row>
    <row r="12" spans="1:2" x14ac:dyDescent="0.3">
      <c r="A12" s="93" t="s">
        <v>213</v>
      </c>
      <c r="B12" s="94" t="s">
        <v>214</v>
      </c>
    </row>
    <row r="13" spans="1:2" x14ac:dyDescent="0.3">
      <c r="A13" s="93" t="s">
        <v>184</v>
      </c>
      <c r="B13" s="94" t="s">
        <v>215</v>
      </c>
    </row>
    <row r="14" spans="1:2" x14ac:dyDescent="0.3">
      <c r="A14" s="93" t="s">
        <v>216</v>
      </c>
      <c r="B14" s="94" t="s">
        <v>217</v>
      </c>
    </row>
    <row r="15" spans="1:2" ht="27" thickBot="1" x14ac:dyDescent="0.35">
      <c r="A15" s="95" t="s">
        <v>218</v>
      </c>
      <c r="B15" s="96"/>
    </row>
    <row r="16" spans="1:2" ht="28.95" customHeight="1" thickBot="1" x14ac:dyDescent="0.35">
      <c r="A16" s="259" t="s">
        <v>288</v>
      </c>
      <c r="B16" s="260"/>
    </row>
    <row r="17" spans="1:2" x14ac:dyDescent="0.3">
      <c r="A17" s="93" t="s">
        <v>219</v>
      </c>
      <c r="B17" s="90" t="s">
        <v>220</v>
      </c>
    </row>
    <row r="18" spans="1:2" x14ac:dyDescent="0.3">
      <c r="A18" s="93" t="s">
        <v>221</v>
      </c>
      <c r="B18" s="90" t="s">
        <v>222</v>
      </c>
    </row>
    <row r="19" spans="1:2" x14ac:dyDescent="0.3">
      <c r="A19" s="93" t="s">
        <v>223</v>
      </c>
      <c r="B19" s="90" t="s">
        <v>224</v>
      </c>
    </row>
    <row r="20" spans="1:2" x14ac:dyDescent="0.3">
      <c r="A20" s="97" t="s">
        <v>225</v>
      </c>
      <c r="B20" s="90" t="s">
        <v>226</v>
      </c>
    </row>
    <row r="21" spans="1:2" x14ac:dyDescent="0.3">
      <c r="A21" s="93" t="s">
        <v>227</v>
      </c>
      <c r="B21" s="90" t="s">
        <v>228</v>
      </c>
    </row>
    <row r="22" spans="1:2" ht="15" thickBot="1" x14ac:dyDescent="0.35">
      <c r="A22" s="95" t="s">
        <v>229</v>
      </c>
      <c r="B22" s="45"/>
    </row>
    <row r="23" spans="1:2" ht="27" customHeight="1" thickBot="1" x14ac:dyDescent="0.35">
      <c r="A23" s="261" t="s">
        <v>289</v>
      </c>
      <c r="B23" s="262"/>
    </row>
    <row r="24" spans="1:2" x14ac:dyDescent="0.3">
      <c r="A24" s="97" t="s">
        <v>230</v>
      </c>
      <c r="B24" s="90" t="s">
        <v>231</v>
      </c>
    </row>
    <row r="25" spans="1:2" x14ac:dyDescent="0.3">
      <c r="A25" s="97" t="s">
        <v>232</v>
      </c>
      <c r="B25" s="90" t="s">
        <v>233</v>
      </c>
    </row>
    <row r="26" spans="1:2" ht="15" thickBot="1" x14ac:dyDescent="0.35">
      <c r="A26" s="98" t="s">
        <v>234</v>
      </c>
      <c r="B26" s="45" t="s">
        <v>235</v>
      </c>
    </row>
    <row r="27" spans="1:2" ht="31.95" customHeight="1" thickBot="1" x14ac:dyDescent="0.35">
      <c r="A27" s="261" t="s">
        <v>290</v>
      </c>
      <c r="B27" s="262"/>
    </row>
    <row r="28" spans="1:2" x14ac:dyDescent="0.3">
      <c r="A28" s="97" t="s">
        <v>236</v>
      </c>
      <c r="B28" s="90" t="s">
        <v>237</v>
      </c>
    </row>
    <row r="29" spans="1:2" ht="26.4" x14ac:dyDescent="0.3">
      <c r="A29" s="97" t="s">
        <v>238</v>
      </c>
      <c r="B29" s="90" t="s">
        <v>239</v>
      </c>
    </row>
    <row r="30" spans="1:2" ht="26.4" x14ac:dyDescent="0.3">
      <c r="A30" s="97" t="s">
        <v>158</v>
      </c>
      <c r="B30" s="90" t="s">
        <v>240</v>
      </c>
    </row>
    <row r="31" spans="1:2" x14ac:dyDescent="0.3">
      <c r="A31" s="97" t="s">
        <v>241</v>
      </c>
      <c r="B31" s="90" t="s">
        <v>242</v>
      </c>
    </row>
    <row r="32" spans="1:2" x14ac:dyDescent="0.3">
      <c r="A32" s="97" t="s">
        <v>243</v>
      </c>
      <c r="B32" s="90" t="s">
        <v>244</v>
      </c>
    </row>
    <row r="33" spans="1:2" x14ac:dyDescent="0.3">
      <c r="A33" s="97" t="s">
        <v>245</v>
      </c>
      <c r="B33" s="90" t="s">
        <v>246</v>
      </c>
    </row>
    <row r="34" spans="1:2" x14ac:dyDescent="0.3">
      <c r="A34" s="97" t="s">
        <v>247</v>
      </c>
      <c r="B34" s="90" t="s">
        <v>248</v>
      </c>
    </row>
    <row r="35" spans="1:2" x14ac:dyDescent="0.3">
      <c r="A35" s="99" t="s">
        <v>249</v>
      </c>
      <c r="B35" s="90" t="s">
        <v>250</v>
      </c>
    </row>
    <row r="36" spans="1:2" x14ac:dyDescent="0.3">
      <c r="A36" s="99" t="s">
        <v>251</v>
      </c>
      <c r="B36" s="90" t="s">
        <v>252</v>
      </c>
    </row>
    <row r="37" spans="1:2" x14ac:dyDescent="0.3">
      <c r="A37" s="99" t="s">
        <v>253</v>
      </c>
      <c r="B37" s="90" t="s">
        <v>254</v>
      </c>
    </row>
    <row r="38" spans="1:2" x14ac:dyDescent="0.3">
      <c r="A38" s="99" t="s">
        <v>255</v>
      </c>
      <c r="B38" s="90" t="s">
        <v>256</v>
      </c>
    </row>
    <row r="39" spans="1:2" x14ac:dyDescent="0.3">
      <c r="A39" s="99" t="s">
        <v>257</v>
      </c>
      <c r="B39" s="90" t="s">
        <v>258</v>
      </c>
    </row>
    <row r="40" spans="1:2" x14ac:dyDescent="0.3">
      <c r="A40" s="99" t="s">
        <v>259</v>
      </c>
      <c r="B40" s="90" t="s">
        <v>260</v>
      </c>
    </row>
    <row r="41" spans="1:2" ht="26.4" x14ac:dyDescent="0.3">
      <c r="A41" s="99" t="s">
        <v>261</v>
      </c>
      <c r="B41" s="90" t="s">
        <v>262</v>
      </c>
    </row>
    <row r="42" spans="1:2" ht="26.4" x14ac:dyDescent="0.3">
      <c r="A42" s="99" t="s">
        <v>263</v>
      </c>
      <c r="B42" s="90" t="s">
        <v>264</v>
      </c>
    </row>
    <row r="43" spans="1:2" ht="15" thickBot="1" x14ac:dyDescent="0.35">
      <c r="A43" s="100" t="s">
        <v>265</v>
      </c>
      <c r="B43" s="45"/>
    </row>
    <row r="44" spans="1:2" ht="23.4" customHeight="1" thickBot="1" x14ac:dyDescent="0.35">
      <c r="A44" s="263" t="s">
        <v>291</v>
      </c>
      <c r="B44" s="264"/>
    </row>
    <row r="45" spans="1:2" x14ac:dyDescent="0.3">
      <c r="A45" s="99" t="s">
        <v>266</v>
      </c>
      <c r="B45" s="90" t="s">
        <v>267</v>
      </c>
    </row>
    <row r="46" spans="1:2" x14ac:dyDescent="0.3">
      <c r="A46" s="99" t="s">
        <v>268</v>
      </c>
      <c r="B46" s="90" t="s">
        <v>269</v>
      </c>
    </row>
    <row r="47" spans="1:2" ht="15" thickBot="1" x14ac:dyDescent="0.35">
      <c r="A47" s="100" t="s">
        <v>270</v>
      </c>
      <c r="B47" s="45"/>
    </row>
  </sheetData>
  <mergeCells count="5">
    <mergeCell ref="A16:B16"/>
    <mergeCell ref="A23:B23"/>
    <mergeCell ref="A27:B27"/>
    <mergeCell ref="A1:B1"/>
    <mergeCell ref="A44:B4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MGR 01.01; 02.01 e 03.01</vt:lpstr>
      <vt:lpstr>1</vt:lpstr>
      <vt:lpstr>2</vt:lpstr>
      <vt:lpstr>3</vt:lpstr>
      <vt:lpstr>4</vt:lpstr>
      <vt:lpstr>5</vt:lpstr>
      <vt:lpstr>6</vt:lpstr>
      <vt:lpstr>7</vt:lpstr>
      <vt:lpstr>Exemplos de Eventos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tre-ac</dc:creator>
  <cp:lastModifiedBy>tre-ac</cp:lastModifiedBy>
  <dcterms:created xsi:type="dcterms:W3CDTF">2018-01-17T19:17:58Z</dcterms:created>
  <dcterms:modified xsi:type="dcterms:W3CDTF">2018-04-30T20:37:25Z</dcterms:modified>
</cp:coreProperties>
</file>